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710" firstSheet="3" activeTab="3"/>
  </bookViews>
  <sheets>
    <sheet name="Graph$perwatt" sheetId="1" r:id="rId1"/>
    <sheet name="Source data$perwatt" sheetId="2" state="hidden" r:id="rId2"/>
    <sheet name="Graph Ongrid number of systems" sheetId="3" state="hidden" r:id="rId3"/>
    <sheet name="System size average" sheetId="4" r:id="rId4"/>
    <sheet name="Sourcedataongrid" sheetId="5" state="hidden" r:id="rId5"/>
    <sheet name="Sheet3" sheetId="6" state="hidden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<sst xmlns="http://schemas.openxmlformats.org/spreadsheetml/2006/main" count="215" uniqueCount="29">
  <si>
    <t>Total Cost</t>
  </si>
  <si>
    <t>National Data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</si>
  <si>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</si>
  <si>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</si>
  <si>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</si>
  <si>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</si>
  <si>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</si>
  <si>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</si>
  <si>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</si>
  <si>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</si>
  <si>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</si>
  <si>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</si>
  <si>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</si>
  <si>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</si>
  <si>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</si>
  <si>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</si>
  <si>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Sept</t>
  </si>
  <si>
    <t>April</t>
  </si>
  <si>
    <t>Total</t>
  </si>
  <si>
    <t>Grand Total</t>
  </si>
  <si>
    <t>Total Watts</t>
  </si>
  <si>
    <t>Cost/Watt</t>
  </si>
  <si>
    <t>By Month Starting 2000</t>
  </si>
  <si>
    <t xml:space="preserve">Jan </t>
  </si>
  <si>
    <t>Grid Watts</t>
  </si>
  <si>
    <t>Grid cost</t>
  </si>
  <si>
    <t>Month</t>
  </si>
  <si>
    <t>$/Watt</t>
  </si>
  <si>
    <t>Systems Installed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</si>
</sst>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* #,##0_-;\-* #,##0_-;_-* &quot;-&quot;??_-;_-@_-"/>
    <numFmt numFmtId="166" formatCode="[$-C09]dddd\,\ d\ mmmm\ yyyy"/>
    <numFmt numFmtId="167" formatCode="&quot;$&quot;#,##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/>
    </xf>
    <xf numFmtId="164" fontId="1" fillId="4" borderId="1" xfId="17" applyNumberFormat="1" applyFont="1" applyFill="1" applyBorder="1" applyAlignment="1">
      <alignment/>
    </xf>
    <xf numFmtId="164" fontId="0" fillId="3" borderId="1" xfId="0" applyNumberFormat="1" applyFill="1" applyBorder="1" applyAlignment="1">
      <alignment horizontal="right"/>
    </xf>
    <xf numFmtId="164" fontId="0" fillId="3" borderId="1" xfId="15" applyNumberFormat="1" applyFill="1" applyBorder="1" applyAlignment="1">
      <alignment horizontal="right"/>
    </xf>
    <xf numFmtId="164" fontId="1" fillId="4" borderId="1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 horizontal="right"/>
    </xf>
    <xf numFmtId="164" fontId="0" fillId="3" borderId="1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5" borderId="1" xfId="0" applyNumberFormat="1" applyFill="1" applyBorder="1" applyAlignment="1">
      <alignment/>
    </xf>
    <xf numFmtId="164" fontId="1" fillId="5" borderId="1" xfId="0" applyNumberFormat="1" applyFont="1" applyFill="1" applyBorder="1" applyAlignment="1">
      <alignment/>
    </xf>
    <xf numFmtId="165" fontId="1" fillId="2" borderId="1" xfId="15" applyNumberFormat="1" applyFont="1" applyFill="1" applyBorder="1" applyAlignment="1">
      <alignment/>
    </xf>
    <xf numFmtId="0" fontId="0" fillId="5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1" fontId="1" fillId="0" borderId="1" xfId="0" applyNumberFormat="1" applyFont="1" applyBorder="1" applyAlignment="1">
      <alignment/>
    </xf>
    <xf numFmtId="1" fontId="1" fillId="5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0" borderId="0" xfId="0" applyBorder="1" applyAlignment="1">
      <alignment/>
    </xf>
    <xf numFmtId="1" fontId="1" fillId="5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3" fontId="0" fillId="0" borderId="1" xfId="15" applyNumberFormat="1" applyBorder="1" applyAlignment="1">
      <alignment/>
    </xf>
    <xf numFmtId="0" fontId="1" fillId="0" borderId="1" xfId="0" applyFont="1" applyBorder="1" applyAlignment="1">
      <alignment horizontal="right"/>
    </xf>
    <xf numFmtId="3" fontId="0" fillId="0" borderId="1" xfId="0" applyNumberFormat="1" applyFill="1" applyBorder="1" applyAlignment="1">
      <alignment/>
    </xf>
    <xf numFmtId="3" fontId="0" fillId="0" borderId="1" xfId="15" applyNumberFormat="1" applyFill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0" fillId="0" borderId="1" xfId="0" applyNumberFormat="1" applyFill="1" applyBorder="1" applyAlignment="1">
      <alignment/>
    </xf>
    <xf numFmtId="3" fontId="1" fillId="5" borderId="2" xfId="15" applyNumberFormat="1" applyFont="1" applyFill="1" applyBorder="1" applyAlignment="1">
      <alignment/>
    </xf>
    <xf numFmtId="164" fontId="0" fillId="0" borderId="3" xfId="0" applyNumberFormat="1" applyBorder="1" applyAlignment="1">
      <alignment/>
    </xf>
    <xf numFmtId="164" fontId="0" fillId="0" borderId="1" xfId="15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5" fontId="1" fillId="0" borderId="1" xfId="15" applyNumberFormat="1" applyFont="1" applyFill="1" applyBorder="1" applyAlignment="1">
      <alignment/>
    </xf>
    <xf numFmtId="164" fontId="1" fillId="5" borderId="4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1" fontId="1" fillId="5" borderId="2" xfId="0" applyNumberFormat="1" applyFont="1" applyFill="1" applyBorder="1" applyAlignment="1">
      <alignment/>
    </xf>
    <xf numFmtId="0" fontId="1" fillId="0" borderId="5" xfId="0" applyFont="1" applyBorder="1" applyAlignment="1">
      <alignment horizontal="right"/>
    </xf>
    <xf numFmtId="3" fontId="0" fillId="0" borderId="5" xfId="0" applyNumberFormat="1" applyBorder="1" applyAlignment="1">
      <alignment/>
    </xf>
    <xf numFmtId="3" fontId="0" fillId="0" borderId="5" xfId="0" applyNumberFormat="1" applyFill="1" applyBorder="1" applyAlignment="1">
      <alignment/>
    </xf>
    <xf numFmtId="0" fontId="1" fillId="0" borderId="1" xfId="0" applyFont="1" applyFill="1" applyBorder="1" applyAlignment="1">
      <alignment/>
    </xf>
    <xf numFmtId="3" fontId="0" fillId="0" borderId="2" xfId="15" applyNumberFormat="1" applyFill="1" applyBorder="1" applyAlignment="1">
      <alignment/>
    </xf>
    <xf numFmtId="3" fontId="1" fillId="5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Cost/Watt over life of program (Includes Offgrid, Communities and Households)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5"/>
          <c:w val="0.8482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'Source data$perwatt'!$D$1</c:f>
              <c:strCache>
                <c:ptCount val="1"/>
                <c:pt idx="0">
                  <c:v>Cost/Watt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'Source data$perwatt'!$C$2:$C$99</c:f>
              <c:strCache>
                <c:ptCount val="98"/>
                <c:pt idx="0">
                  <c:v>Jan  2000</c:v>
                </c:pt>
                <c:pt idx="1">
                  <c:v>Feb 2000</c:v>
                </c:pt>
                <c:pt idx="2">
                  <c:v>Mar 2000</c:v>
                </c:pt>
                <c:pt idx="3">
                  <c:v>Apr 2000</c:v>
                </c:pt>
                <c:pt idx="4">
                  <c:v>May 2000</c:v>
                </c:pt>
                <c:pt idx="5">
                  <c:v>Jun 2000</c:v>
                </c:pt>
                <c:pt idx="6">
                  <c:v>Jul 2000</c:v>
                </c:pt>
                <c:pt idx="7">
                  <c:v>Aug 2000</c:v>
                </c:pt>
                <c:pt idx="8">
                  <c:v>Sep 2000</c:v>
                </c:pt>
                <c:pt idx="9">
                  <c:v>Oct 2000</c:v>
                </c:pt>
                <c:pt idx="10">
                  <c:v>Nov 2000</c:v>
                </c:pt>
                <c:pt idx="11">
                  <c:v>Dec 2000</c:v>
                </c:pt>
                <c:pt idx="12">
                  <c:v>Jan 2001</c:v>
                </c:pt>
                <c:pt idx="13">
                  <c:v>Feb 2001</c:v>
                </c:pt>
                <c:pt idx="14">
                  <c:v>Mar 2001</c:v>
                </c:pt>
                <c:pt idx="15">
                  <c:v>Apr 2001</c:v>
                </c:pt>
                <c:pt idx="16">
                  <c:v>May 2001</c:v>
                </c:pt>
                <c:pt idx="17">
                  <c:v>June 2001</c:v>
                </c:pt>
                <c:pt idx="18">
                  <c:v>July 2001</c:v>
                </c:pt>
                <c:pt idx="19">
                  <c:v>Aug 2001</c:v>
                </c:pt>
                <c:pt idx="20">
                  <c:v>Sept 2001</c:v>
                </c:pt>
                <c:pt idx="21">
                  <c:v>Oct 2001</c:v>
                </c:pt>
                <c:pt idx="22">
                  <c:v>Nov 2001</c:v>
                </c:pt>
                <c:pt idx="23">
                  <c:v>Dec 2001</c:v>
                </c:pt>
                <c:pt idx="24">
                  <c:v>Jan 2002</c:v>
                </c:pt>
                <c:pt idx="25">
                  <c:v>Feb 2002</c:v>
                </c:pt>
                <c:pt idx="26">
                  <c:v>Mar 2002</c:v>
                </c:pt>
                <c:pt idx="27">
                  <c:v>Apr 2002</c:v>
                </c:pt>
                <c:pt idx="28">
                  <c:v>May 2002</c:v>
                </c:pt>
                <c:pt idx="29">
                  <c:v>June 2002</c:v>
                </c:pt>
                <c:pt idx="30">
                  <c:v>July 2002</c:v>
                </c:pt>
                <c:pt idx="31">
                  <c:v>Aug 2002</c:v>
                </c:pt>
                <c:pt idx="32">
                  <c:v>Sept 2002</c:v>
                </c:pt>
                <c:pt idx="33">
                  <c:v>Oct 2002</c:v>
                </c:pt>
                <c:pt idx="34">
                  <c:v>Nov 2002</c:v>
                </c:pt>
                <c:pt idx="35">
                  <c:v>Dec 2002</c:v>
                </c:pt>
                <c:pt idx="36">
                  <c:v>Jan 2003</c:v>
                </c:pt>
                <c:pt idx="37">
                  <c:v>Feb 2003</c:v>
                </c:pt>
                <c:pt idx="38">
                  <c:v>Mar 2003</c:v>
                </c:pt>
                <c:pt idx="39">
                  <c:v>Apr 2003</c:v>
                </c:pt>
                <c:pt idx="40">
                  <c:v>May 2003</c:v>
                </c:pt>
                <c:pt idx="41">
                  <c:v>June 2003</c:v>
                </c:pt>
                <c:pt idx="42">
                  <c:v>July 2003</c:v>
                </c:pt>
                <c:pt idx="43">
                  <c:v>Aug 2003</c:v>
                </c:pt>
                <c:pt idx="44">
                  <c:v>Sept 2003</c:v>
                </c:pt>
                <c:pt idx="45">
                  <c:v>Oct 2003</c:v>
                </c:pt>
                <c:pt idx="46">
                  <c:v>Nov 2003</c:v>
                </c:pt>
                <c:pt idx="47">
                  <c:v>Dec 2003</c:v>
                </c:pt>
                <c:pt idx="48">
                  <c:v>Jan 2004</c:v>
                </c:pt>
                <c:pt idx="49">
                  <c:v>Feb 2004</c:v>
                </c:pt>
                <c:pt idx="50">
                  <c:v>Mar 2004</c:v>
                </c:pt>
                <c:pt idx="51">
                  <c:v>April 2004</c:v>
                </c:pt>
                <c:pt idx="52">
                  <c:v>May 2004</c:v>
                </c:pt>
                <c:pt idx="53">
                  <c:v>June 2004</c:v>
                </c:pt>
                <c:pt idx="54">
                  <c:v>July 2004</c:v>
                </c:pt>
                <c:pt idx="55">
                  <c:v>Aug 2004</c:v>
                </c:pt>
                <c:pt idx="56">
                  <c:v>Sept 2004</c:v>
                </c:pt>
                <c:pt idx="57">
                  <c:v>Oct 2004</c:v>
                </c:pt>
                <c:pt idx="58">
                  <c:v>Nov 2004</c:v>
                </c:pt>
                <c:pt idx="59">
                  <c:v>Dec 2004</c:v>
                </c:pt>
                <c:pt idx="60">
                  <c:v>Jan 2005</c:v>
                </c:pt>
                <c:pt idx="61">
                  <c:v>Feb 2005</c:v>
                </c:pt>
                <c:pt idx="62">
                  <c:v>Mar 2005</c:v>
                </c:pt>
                <c:pt idx="63">
                  <c:v>Apr 2005</c:v>
                </c:pt>
                <c:pt idx="64">
                  <c:v>May 2005</c:v>
                </c:pt>
                <c:pt idx="65">
                  <c:v>June 2005</c:v>
                </c:pt>
                <c:pt idx="66">
                  <c:v>July 2005</c:v>
                </c:pt>
                <c:pt idx="67">
                  <c:v>Aug 2005</c:v>
                </c:pt>
                <c:pt idx="68">
                  <c:v>Sept 2005</c:v>
                </c:pt>
                <c:pt idx="69">
                  <c:v>Oct 2005</c:v>
                </c:pt>
                <c:pt idx="70">
                  <c:v>Nov 2005</c:v>
                </c:pt>
                <c:pt idx="71">
                  <c:v>Dec 2005</c:v>
                </c:pt>
                <c:pt idx="72">
                  <c:v>Jan 2006</c:v>
                </c:pt>
                <c:pt idx="73">
                  <c:v>Feb 2006</c:v>
                </c:pt>
                <c:pt idx="74">
                  <c:v>Mar 2006</c:v>
                </c:pt>
                <c:pt idx="75">
                  <c:v>Apr 2006</c:v>
                </c:pt>
                <c:pt idx="76">
                  <c:v>May 2006</c:v>
                </c:pt>
                <c:pt idx="77">
                  <c:v>June 2006</c:v>
                </c:pt>
                <c:pt idx="78">
                  <c:v>July 2006</c:v>
                </c:pt>
                <c:pt idx="79">
                  <c:v>Aug 2006</c:v>
                </c:pt>
                <c:pt idx="80">
                  <c:v>Sept 2006</c:v>
                </c:pt>
                <c:pt idx="81">
                  <c:v>Oct 2006</c:v>
                </c:pt>
                <c:pt idx="82">
                  <c:v>Nov 2006</c:v>
                </c:pt>
                <c:pt idx="83">
                  <c:v>Dec 2006</c:v>
                </c:pt>
                <c:pt idx="84">
                  <c:v>Jan 2007</c:v>
                </c:pt>
                <c:pt idx="85">
                  <c:v>Feb 2007</c:v>
                </c:pt>
                <c:pt idx="86">
                  <c:v>Mar 2007</c:v>
                </c:pt>
                <c:pt idx="87">
                  <c:v>April 2007</c:v>
                </c:pt>
                <c:pt idx="88">
                  <c:v>May 2007</c:v>
                </c:pt>
                <c:pt idx="89">
                  <c:v>June 2007</c:v>
                </c:pt>
                <c:pt idx="90">
                  <c:v>July 2007</c:v>
                </c:pt>
                <c:pt idx="91">
                  <c:v>Aug 2007</c:v>
                </c:pt>
                <c:pt idx="92">
                  <c:v>Sept 2007</c:v>
                </c:pt>
                <c:pt idx="93">
                  <c:v>Oct 2007</c:v>
                </c:pt>
                <c:pt idx="94">
                  <c:v>Nov 2007</c:v>
                </c:pt>
                <c:pt idx="95">
                  <c:v>Dec 2007</c:v>
                </c:pt>
                <c:pt idx="96">
                  <c:v>Jan 2008</c:v>
                </c:pt>
                <c:pt idx="97">
                  <c:v>Feb 2008</c:v>
                </c:pt>
              </c:strCache>
            </c:strRef>
          </c:cat>
          <c:val>
            <c:numRef>
              <c:f>'Source data$perwatt'!$D$2:$D$99</c:f>
              <c:numCache>
                <c:ptCount val="98"/>
                <c:pt idx="0">
                  <c:v>14.112088526392961</c:v>
                </c:pt>
                <c:pt idx="1">
                  <c:v>16.269564753598726</c:v>
                </c:pt>
                <c:pt idx="2">
                  <c:v>13.120317911788343</c:v>
                </c:pt>
                <c:pt idx="3">
                  <c:v>12.031838932548983</c:v>
                </c:pt>
                <c:pt idx="4">
                  <c:v>13.747806469816112</c:v>
                </c:pt>
                <c:pt idx="5">
                  <c:v>13.325672024119873</c:v>
                </c:pt>
                <c:pt idx="6">
                  <c:v>13.022735325156132</c:v>
                </c:pt>
                <c:pt idx="7">
                  <c:v>13.481969137748761</c:v>
                </c:pt>
                <c:pt idx="8">
                  <c:v>13.951259467089228</c:v>
                </c:pt>
                <c:pt idx="9">
                  <c:v>14.341813400411617</c:v>
                </c:pt>
                <c:pt idx="10">
                  <c:v>16.45277659873112</c:v>
                </c:pt>
                <c:pt idx="11">
                  <c:v>18.180267798903195</c:v>
                </c:pt>
                <c:pt idx="12">
                  <c:v>15.62030501921287</c:v>
                </c:pt>
                <c:pt idx="13">
                  <c:v>17.920021057459763</c:v>
                </c:pt>
                <c:pt idx="14">
                  <c:v>16.7910932376031</c:v>
                </c:pt>
                <c:pt idx="15">
                  <c:v>16.58338543701967</c:v>
                </c:pt>
                <c:pt idx="16">
                  <c:v>13.526332158494922</c:v>
                </c:pt>
                <c:pt idx="17">
                  <c:v>15.998332477407388</c:v>
                </c:pt>
                <c:pt idx="18">
                  <c:v>16.89386725988068</c:v>
                </c:pt>
                <c:pt idx="19">
                  <c:v>15.237607112679555</c:v>
                </c:pt>
                <c:pt idx="20">
                  <c:v>17.13173436208322</c:v>
                </c:pt>
                <c:pt idx="21">
                  <c:v>13.80588962513445</c:v>
                </c:pt>
                <c:pt idx="22">
                  <c:v>16.601960865436148</c:v>
                </c:pt>
                <c:pt idx="23">
                  <c:v>16.968264543150205</c:v>
                </c:pt>
                <c:pt idx="24">
                  <c:v>17.293492594883737</c:v>
                </c:pt>
                <c:pt idx="25">
                  <c:v>15.951036462054516</c:v>
                </c:pt>
                <c:pt idx="26">
                  <c:v>16.956222786384124</c:v>
                </c:pt>
                <c:pt idx="27">
                  <c:v>17.527869211778167</c:v>
                </c:pt>
                <c:pt idx="28">
                  <c:v>16.743970106929755</c:v>
                </c:pt>
                <c:pt idx="29">
                  <c:v>17.378454403285815</c:v>
                </c:pt>
                <c:pt idx="30">
                  <c:v>14.828779582162921</c:v>
                </c:pt>
                <c:pt idx="31">
                  <c:v>16.41451006363558</c:v>
                </c:pt>
                <c:pt idx="32">
                  <c:v>15.013695948549243</c:v>
                </c:pt>
                <c:pt idx="33">
                  <c:v>15.165480722660353</c:v>
                </c:pt>
                <c:pt idx="34">
                  <c:v>15.300488462342853</c:v>
                </c:pt>
                <c:pt idx="35">
                  <c:v>14.99043511625619</c:v>
                </c:pt>
                <c:pt idx="36">
                  <c:v>14.268327237966972</c:v>
                </c:pt>
                <c:pt idx="37">
                  <c:v>14.10449508350242</c:v>
                </c:pt>
                <c:pt idx="38">
                  <c:v>11.320764029156054</c:v>
                </c:pt>
                <c:pt idx="39">
                  <c:v>18.078491307634163</c:v>
                </c:pt>
                <c:pt idx="40">
                  <c:v>15.644605105830141</c:v>
                </c:pt>
                <c:pt idx="41">
                  <c:v>14.468238219066453</c:v>
                </c:pt>
                <c:pt idx="42">
                  <c:v>15.465508313719534</c:v>
                </c:pt>
                <c:pt idx="43">
                  <c:v>15.673708001576665</c:v>
                </c:pt>
                <c:pt idx="44">
                  <c:v>14.843339385984102</c:v>
                </c:pt>
                <c:pt idx="45">
                  <c:v>15.760908105658295</c:v>
                </c:pt>
                <c:pt idx="46">
                  <c:v>15.663669372589762</c:v>
                </c:pt>
                <c:pt idx="47">
                  <c:v>14.503202851854391</c:v>
                </c:pt>
                <c:pt idx="48">
                  <c:v>15.772673437724091</c:v>
                </c:pt>
                <c:pt idx="49">
                  <c:v>16.238017803799735</c:v>
                </c:pt>
                <c:pt idx="50">
                  <c:v>18.81962040215792</c:v>
                </c:pt>
                <c:pt idx="51">
                  <c:v>14.08808881186431</c:v>
                </c:pt>
                <c:pt idx="52">
                  <c:v>14.046916130282222</c:v>
                </c:pt>
                <c:pt idx="53">
                  <c:v>13.173129608739536</c:v>
                </c:pt>
                <c:pt idx="54">
                  <c:v>15.249512684260278</c:v>
                </c:pt>
                <c:pt idx="55">
                  <c:v>15.354730048170195</c:v>
                </c:pt>
                <c:pt idx="56">
                  <c:v>13.06070582636481</c:v>
                </c:pt>
                <c:pt idx="57">
                  <c:v>15.884316057169015</c:v>
                </c:pt>
                <c:pt idx="58">
                  <c:v>14.301168361279084</c:v>
                </c:pt>
                <c:pt idx="59">
                  <c:v>14.229328388984968</c:v>
                </c:pt>
                <c:pt idx="60">
                  <c:v>12.904597434562408</c:v>
                </c:pt>
                <c:pt idx="61">
                  <c:v>15.650323482152801</c:v>
                </c:pt>
                <c:pt idx="62">
                  <c:v>15.18253614284894</c:v>
                </c:pt>
                <c:pt idx="63">
                  <c:v>13.75629085682145</c:v>
                </c:pt>
                <c:pt idx="64">
                  <c:v>13.655307239649272</c:v>
                </c:pt>
                <c:pt idx="65">
                  <c:v>13.386799695594346</c:v>
                </c:pt>
                <c:pt idx="66">
                  <c:v>15.171613786288491</c:v>
                </c:pt>
                <c:pt idx="67">
                  <c:v>13.192629517502365</c:v>
                </c:pt>
                <c:pt idx="68">
                  <c:v>14.758535327342505</c:v>
                </c:pt>
                <c:pt idx="69">
                  <c:v>15.316288976535484</c:v>
                </c:pt>
                <c:pt idx="70">
                  <c:v>13.721973536787068</c:v>
                </c:pt>
                <c:pt idx="71">
                  <c:v>14.243214758751183</c:v>
                </c:pt>
                <c:pt idx="72">
                  <c:v>14.93557984932682</c:v>
                </c:pt>
                <c:pt idx="73">
                  <c:v>14.096903782820469</c:v>
                </c:pt>
                <c:pt idx="74">
                  <c:v>15.208632723296132</c:v>
                </c:pt>
                <c:pt idx="75">
                  <c:v>15.335176144083349</c:v>
                </c:pt>
                <c:pt idx="76">
                  <c:v>14.965579166816866</c:v>
                </c:pt>
                <c:pt idx="77">
                  <c:v>15.117081031307551</c:v>
                </c:pt>
                <c:pt idx="78">
                  <c:v>14.306434806884115</c:v>
                </c:pt>
                <c:pt idx="79">
                  <c:v>14.360943902685497</c:v>
                </c:pt>
                <c:pt idx="80">
                  <c:v>14.601648593643171</c:v>
                </c:pt>
                <c:pt idx="81">
                  <c:v>13.773183034861896</c:v>
                </c:pt>
                <c:pt idx="82">
                  <c:v>13.739717575024413</c:v>
                </c:pt>
                <c:pt idx="83">
                  <c:v>12.89492575263305</c:v>
                </c:pt>
                <c:pt idx="84">
                  <c:v>13.787653703949701</c:v>
                </c:pt>
                <c:pt idx="85">
                  <c:v>13.770778023982668</c:v>
                </c:pt>
                <c:pt idx="86">
                  <c:v>13.42213544362085</c:v>
                </c:pt>
                <c:pt idx="87">
                  <c:v>14.601319852876886</c:v>
                </c:pt>
                <c:pt idx="88">
                  <c:v>13.284519857927027</c:v>
                </c:pt>
                <c:pt idx="89">
                  <c:v>12.52612115503136</c:v>
                </c:pt>
                <c:pt idx="90">
                  <c:v>12.641980275571514</c:v>
                </c:pt>
                <c:pt idx="91">
                  <c:v>12.45305087409276</c:v>
                </c:pt>
                <c:pt idx="92">
                  <c:v>12.489885308318478</c:v>
                </c:pt>
                <c:pt idx="93">
                  <c:v>12.488573872994571</c:v>
                </c:pt>
                <c:pt idx="94">
                  <c:v>12.432512954941261</c:v>
                </c:pt>
                <c:pt idx="95">
                  <c:v>12.356408016182161</c:v>
                </c:pt>
                <c:pt idx="96">
                  <c:v>12.585112085553847</c:v>
                </c:pt>
                <c:pt idx="97">
                  <c:v>12.412072456892433</c:v>
                </c:pt>
              </c:numCache>
            </c:numRef>
          </c:val>
          <c:smooth val="0"/>
        </c:ser>
        <c:marker val="1"/>
        <c:axId val="60898767"/>
        <c:axId val="11217992"/>
      </c:lineChart>
      <c:catAx>
        <c:axId val="60898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(Months)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17992"/>
        <c:crosses val="autoZero"/>
        <c:auto val="1"/>
        <c:lblOffset val="100"/>
        <c:noMultiLvlLbl val="0"/>
      </c:catAx>
      <c:valAx>
        <c:axId val="11217992"/>
        <c:scaling>
          <c:orientation val="minMax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Cost/watt (Cents)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98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225"/>
          <c:y val="0.52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Cost/Watt and Systems installed for On Grid Systems over life of Program.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2125"/>
          <c:w val="0.8935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Sourcedataongrid!$D$1</c:f>
              <c:strCache>
                <c:ptCount val="1"/>
                <c:pt idx="0">
                  <c:v>Systems Installed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Sourcedataongrid!$C$2:$C$103</c:f>
              <c:strCache>
                <c:ptCount val="102"/>
                <c:pt idx="0">
                  <c:v>Jan 2000</c:v>
                </c:pt>
                <c:pt idx="1">
                  <c:v>Feb 2000</c:v>
                </c:pt>
                <c:pt idx="2">
                  <c:v>Mar 2000</c:v>
                </c:pt>
                <c:pt idx="3">
                  <c:v>Apr 2000</c:v>
                </c:pt>
                <c:pt idx="4">
                  <c:v>May 2000</c:v>
                </c:pt>
                <c:pt idx="5">
                  <c:v>Jun 2000</c:v>
                </c:pt>
                <c:pt idx="6">
                  <c:v>Jul 2000</c:v>
                </c:pt>
                <c:pt idx="7">
                  <c:v>Aug 2000</c:v>
                </c:pt>
                <c:pt idx="8">
                  <c:v>Sep 2000</c:v>
                </c:pt>
                <c:pt idx="9">
                  <c:v>Oct 2000</c:v>
                </c:pt>
                <c:pt idx="10">
                  <c:v>Nov 2000</c:v>
                </c:pt>
                <c:pt idx="11">
                  <c:v>Dec 2000</c:v>
                </c:pt>
                <c:pt idx="12">
                  <c:v>Jan 2001</c:v>
                </c:pt>
                <c:pt idx="13">
                  <c:v>Feb 2001</c:v>
                </c:pt>
                <c:pt idx="14">
                  <c:v>Mar 2001</c:v>
                </c:pt>
                <c:pt idx="15">
                  <c:v>Apr 2001</c:v>
                </c:pt>
                <c:pt idx="16">
                  <c:v>May 2001</c:v>
                </c:pt>
                <c:pt idx="17">
                  <c:v>June 2001</c:v>
                </c:pt>
                <c:pt idx="18">
                  <c:v>July 2001</c:v>
                </c:pt>
                <c:pt idx="19">
                  <c:v>Aug 2001</c:v>
                </c:pt>
                <c:pt idx="20">
                  <c:v>Sept 2001</c:v>
                </c:pt>
                <c:pt idx="21">
                  <c:v>Oct 2001</c:v>
                </c:pt>
                <c:pt idx="22">
                  <c:v>Nov 2001</c:v>
                </c:pt>
                <c:pt idx="23">
                  <c:v>Dec 2001</c:v>
                </c:pt>
                <c:pt idx="24">
                  <c:v>Jan 2002</c:v>
                </c:pt>
                <c:pt idx="25">
                  <c:v>Feb 2002</c:v>
                </c:pt>
                <c:pt idx="26">
                  <c:v>Mar 2002</c:v>
                </c:pt>
                <c:pt idx="27">
                  <c:v>Apr 2002</c:v>
                </c:pt>
                <c:pt idx="28">
                  <c:v>May 2002</c:v>
                </c:pt>
                <c:pt idx="29">
                  <c:v>June 2002</c:v>
                </c:pt>
                <c:pt idx="30">
                  <c:v>July 2002</c:v>
                </c:pt>
                <c:pt idx="31">
                  <c:v>Aug 2002</c:v>
                </c:pt>
                <c:pt idx="32">
                  <c:v>Sept 2002</c:v>
                </c:pt>
                <c:pt idx="33">
                  <c:v>Oct 2002</c:v>
                </c:pt>
                <c:pt idx="34">
                  <c:v>Nov 2002</c:v>
                </c:pt>
                <c:pt idx="35">
                  <c:v>Dec 2002</c:v>
                </c:pt>
                <c:pt idx="36">
                  <c:v>Jan 2003</c:v>
                </c:pt>
                <c:pt idx="37">
                  <c:v>Feb 2003</c:v>
                </c:pt>
                <c:pt idx="38">
                  <c:v>Mar 2003</c:v>
                </c:pt>
                <c:pt idx="39">
                  <c:v>Apr 2003</c:v>
                </c:pt>
                <c:pt idx="40">
                  <c:v>May 2003</c:v>
                </c:pt>
                <c:pt idx="41">
                  <c:v>June 2003</c:v>
                </c:pt>
                <c:pt idx="42">
                  <c:v>July 2003</c:v>
                </c:pt>
                <c:pt idx="43">
                  <c:v>Aug 2003</c:v>
                </c:pt>
                <c:pt idx="44">
                  <c:v>Sept 2003</c:v>
                </c:pt>
                <c:pt idx="45">
                  <c:v>Oct 2003</c:v>
                </c:pt>
                <c:pt idx="46">
                  <c:v>Nov 2003</c:v>
                </c:pt>
                <c:pt idx="47">
                  <c:v>Dec 2003</c:v>
                </c:pt>
                <c:pt idx="48">
                  <c:v>Jan 2004</c:v>
                </c:pt>
                <c:pt idx="49">
                  <c:v>Feb 2004</c:v>
                </c:pt>
                <c:pt idx="50">
                  <c:v>Mar 2004</c:v>
                </c:pt>
                <c:pt idx="51">
                  <c:v>April 2004</c:v>
                </c:pt>
                <c:pt idx="52">
                  <c:v>May 2004</c:v>
                </c:pt>
                <c:pt idx="53">
                  <c:v>June 2004</c:v>
                </c:pt>
                <c:pt idx="54">
                  <c:v>July 2004</c:v>
                </c:pt>
                <c:pt idx="55">
                  <c:v>Aug 2004</c:v>
                </c:pt>
                <c:pt idx="56">
                  <c:v>Sept 2004</c:v>
                </c:pt>
                <c:pt idx="57">
                  <c:v>Oct 2004</c:v>
                </c:pt>
                <c:pt idx="58">
                  <c:v>Nov 2004</c:v>
                </c:pt>
                <c:pt idx="59">
                  <c:v>Dec 2004</c:v>
                </c:pt>
                <c:pt idx="60">
                  <c:v>Jan 2005</c:v>
                </c:pt>
                <c:pt idx="61">
                  <c:v>Feb 2005</c:v>
                </c:pt>
                <c:pt idx="62">
                  <c:v>Mar 2005</c:v>
                </c:pt>
                <c:pt idx="63">
                  <c:v>Apr 2005</c:v>
                </c:pt>
                <c:pt idx="64">
                  <c:v>May 2005</c:v>
                </c:pt>
                <c:pt idx="65">
                  <c:v>June 2005</c:v>
                </c:pt>
                <c:pt idx="66">
                  <c:v>July 2005</c:v>
                </c:pt>
                <c:pt idx="67">
                  <c:v>Aug 2005</c:v>
                </c:pt>
                <c:pt idx="68">
                  <c:v>Sept 2005</c:v>
                </c:pt>
                <c:pt idx="69">
                  <c:v>Oct 2005</c:v>
                </c:pt>
                <c:pt idx="70">
                  <c:v>Nov 2005</c:v>
                </c:pt>
                <c:pt idx="71">
                  <c:v>Dec 2005</c:v>
                </c:pt>
                <c:pt idx="72">
                  <c:v>Jan 2006</c:v>
                </c:pt>
                <c:pt idx="73">
                  <c:v>Feb 2006</c:v>
                </c:pt>
                <c:pt idx="74">
                  <c:v>Mar 2006</c:v>
                </c:pt>
                <c:pt idx="75">
                  <c:v>Apr 2006</c:v>
                </c:pt>
                <c:pt idx="76">
                  <c:v>May 2006</c:v>
                </c:pt>
                <c:pt idx="77">
                  <c:v>June 2006</c:v>
                </c:pt>
                <c:pt idx="78">
                  <c:v>July 2006</c:v>
                </c:pt>
                <c:pt idx="79">
                  <c:v>Aug 2006</c:v>
                </c:pt>
                <c:pt idx="80">
                  <c:v>Sept 2006</c:v>
                </c:pt>
                <c:pt idx="81">
                  <c:v>Oct 2006</c:v>
                </c:pt>
                <c:pt idx="82">
                  <c:v>Nov 2006</c:v>
                </c:pt>
                <c:pt idx="83">
                  <c:v>Dec 2006</c:v>
                </c:pt>
                <c:pt idx="84">
                  <c:v>Jan 2007</c:v>
                </c:pt>
                <c:pt idx="85">
                  <c:v>Feb 2007</c:v>
                </c:pt>
                <c:pt idx="86">
                  <c:v>Mar 2007</c:v>
                </c:pt>
                <c:pt idx="87">
                  <c:v>April 2007</c:v>
                </c:pt>
                <c:pt idx="88">
                  <c:v>May 2007</c:v>
                </c:pt>
                <c:pt idx="89">
                  <c:v>June 2007</c:v>
                </c:pt>
                <c:pt idx="90">
                  <c:v>July 2007</c:v>
                </c:pt>
                <c:pt idx="91">
                  <c:v>Aug 2007</c:v>
                </c:pt>
                <c:pt idx="92">
                  <c:v>Sept 2007</c:v>
                </c:pt>
                <c:pt idx="93">
                  <c:v>Oct 2007</c:v>
                </c:pt>
                <c:pt idx="94">
                  <c:v>Nov 2007</c:v>
                </c:pt>
                <c:pt idx="95">
                  <c:v>Dec 2007</c:v>
                </c:pt>
                <c:pt idx="96">
                  <c:v>Jan 2008</c:v>
                </c:pt>
                <c:pt idx="97">
                  <c:v>Feb 2008</c:v>
                </c:pt>
                <c:pt idx="98">
                  <c:v>Mar 2008</c:v>
                </c:pt>
                <c:pt idx="99">
                  <c:v>April 2008</c:v>
                </c:pt>
                <c:pt idx="100">
                  <c:v>May 2008</c:v>
                </c:pt>
                <c:pt idx="101">
                  <c:v>June 2008</c:v>
                </c:pt>
              </c:strCache>
            </c:strRef>
          </c:cat>
          <c:val>
            <c:numRef>
              <c:f>Sourcedataongrid!$D$2:$D$103</c:f>
              <c:numCache>
                <c:ptCount val="10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9</c:v>
                </c:pt>
                <c:pt idx="4">
                  <c:v>15</c:v>
                </c:pt>
                <c:pt idx="5">
                  <c:v>22</c:v>
                </c:pt>
                <c:pt idx="6">
                  <c:v>22</c:v>
                </c:pt>
                <c:pt idx="7">
                  <c:v>30</c:v>
                </c:pt>
                <c:pt idx="8">
                  <c:v>63</c:v>
                </c:pt>
                <c:pt idx="9">
                  <c:v>29</c:v>
                </c:pt>
                <c:pt idx="10">
                  <c:v>39</c:v>
                </c:pt>
                <c:pt idx="11">
                  <c:v>30</c:v>
                </c:pt>
                <c:pt idx="12">
                  <c:v>20</c:v>
                </c:pt>
                <c:pt idx="13">
                  <c:v>25</c:v>
                </c:pt>
                <c:pt idx="14">
                  <c:v>14</c:v>
                </c:pt>
                <c:pt idx="15">
                  <c:v>21</c:v>
                </c:pt>
                <c:pt idx="16">
                  <c:v>24</c:v>
                </c:pt>
                <c:pt idx="17">
                  <c:v>24</c:v>
                </c:pt>
                <c:pt idx="18">
                  <c:v>20</c:v>
                </c:pt>
                <c:pt idx="19">
                  <c:v>29</c:v>
                </c:pt>
                <c:pt idx="20">
                  <c:v>14</c:v>
                </c:pt>
                <c:pt idx="21">
                  <c:v>24</c:v>
                </c:pt>
                <c:pt idx="22">
                  <c:v>25</c:v>
                </c:pt>
                <c:pt idx="23">
                  <c:v>23</c:v>
                </c:pt>
                <c:pt idx="24">
                  <c:v>16</c:v>
                </c:pt>
                <c:pt idx="25">
                  <c:v>27</c:v>
                </c:pt>
                <c:pt idx="26">
                  <c:v>17</c:v>
                </c:pt>
                <c:pt idx="27">
                  <c:v>22</c:v>
                </c:pt>
                <c:pt idx="28">
                  <c:v>40</c:v>
                </c:pt>
                <c:pt idx="29">
                  <c:v>30</c:v>
                </c:pt>
                <c:pt idx="30">
                  <c:v>18</c:v>
                </c:pt>
                <c:pt idx="31">
                  <c:v>32</c:v>
                </c:pt>
                <c:pt idx="32">
                  <c:v>34</c:v>
                </c:pt>
                <c:pt idx="33">
                  <c:v>36</c:v>
                </c:pt>
                <c:pt idx="34">
                  <c:v>75</c:v>
                </c:pt>
                <c:pt idx="35">
                  <c:v>63</c:v>
                </c:pt>
                <c:pt idx="36">
                  <c:v>63</c:v>
                </c:pt>
                <c:pt idx="37">
                  <c:v>79</c:v>
                </c:pt>
                <c:pt idx="38">
                  <c:v>80</c:v>
                </c:pt>
                <c:pt idx="39">
                  <c:v>70</c:v>
                </c:pt>
                <c:pt idx="40">
                  <c:v>36</c:v>
                </c:pt>
                <c:pt idx="41">
                  <c:v>49</c:v>
                </c:pt>
                <c:pt idx="42">
                  <c:v>33</c:v>
                </c:pt>
                <c:pt idx="43">
                  <c:v>40</c:v>
                </c:pt>
                <c:pt idx="44">
                  <c:v>47</c:v>
                </c:pt>
                <c:pt idx="45">
                  <c:v>48</c:v>
                </c:pt>
                <c:pt idx="46">
                  <c:v>68</c:v>
                </c:pt>
                <c:pt idx="47">
                  <c:v>51</c:v>
                </c:pt>
                <c:pt idx="48">
                  <c:v>47</c:v>
                </c:pt>
                <c:pt idx="49">
                  <c:v>67</c:v>
                </c:pt>
                <c:pt idx="50">
                  <c:v>39</c:v>
                </c:pt>
                <c:pt idx="51">
                  <c:v>62</c:v>
                </c:pt>
                <c:pt idx="52">
                  <c:v>39</c:v>
                </c:pt>
                <c:pt idx="53">
                  <c:v>66</c:v>
                </c:pt>
                <c:pt idx="54">
                  <c:v>26</c:v>
                </c:pt>
                <c:pt idx="55">
                  <c:v>26</c:v>
                </c:pt>
                <c:pt idx="56">
                  <c:v>34</c:v>
                </c:pt>
                <c:pt idx="57">
                  <c:v>39</c:v>
                </c:pt>
                <c:pt idx="58">
                  <c:v>34</c:v>
                </c:pt>
                <c:pt idx="59">
                  <c:v>45</c:v>
                </c:pt>
                <c:pt idx="60">
                  <c:v>39</c:v>
                </c:pt>
                <c:pt idx="61">
                  <c:v>61</c:v>
                </c:pt>
                <c:pt idx="62">
                  <c:v>42</c:v>
                </c:pt>
                <c:pt idx="63">
                  <c:v>65</c:v>
                </c:pt>
                <c:pt idx="64">
                  <c:v>57</c:v>
                </c:pt>
                <c:pt idx="65">
                  <c:v>31</c:v>
                </c:pt>
                <c:pt idx="66">
                  <c:v>69</c:v>
                </c:pt>
                <c:pt idx="67">
                  <c:v>88</c:v>
                </c:pt>
                <c:pt idx="68">
                  <c:v>71</c:v>
                </c:pt>
                <c:pt idx="69">
                  <c:v>47</c:v>
                </c:pt>
                <c:pt idx="70">
                  <c:v>67</c:v>
                </c:pt>
                <c:pt idx="71">
                  <c:v>54</c:v>
                </c:pt>
                <c:pt idx="72">
                  <c:v>70</c:v>
                </c:pt>
                <c:pt idx="73">
                  <c:v>79</c:v>
                </c:pt>
                <c:pt idx="74">
                  <c:v>58</c:v>
                </c:pt>
                <c:pt idx="75">
                  <c:v>49</c:v>
                </c:pt>
                <c:pt idx="76">
                  <c:v>57</c:v>
                </c:pt>
                <c:pt idx="77">
                  <c:v>75</c:v>
                </c:pt>
                <c:pt idx="78">
                  <c:v>44</c:v>
                </c:pt>
                <c:pt idx="79">
                  <c:v>83</c:v>
                </c:pt>
                <c:pt idx="80">
                  <c:v>63</c:v>
                </c:pt>
                <c:pt idx="81">
                  <c:v>111</c:v>
                </c:pt>
                <c:pt idx="82">
                  <c:v>62</c:v>
                </c:pt>
                <c:pt idx="83">
                  <c:v>82</c:v>
                </c:pt>
                <c:pt idx="84">
                  <c:v>73</c:v>
                </c:pt>
                <c:pt idx="85">
                  <c:v>109</c:v>
                </c:pt>
                <c:pt idx="86">
                  <c:v>101</c:v>
                </c:pt>
                <c:pt idx="87">
                  <c:v>115</c:v>
                </c:pt>
                <c:pt idx="88">
                  <c:v>58</c:v>
                </c:pt>
                <c:pt idx="89">
                  <c:v>94</c:v>
                </c:pt>
                <c:pt idx="90">
                  <c:v>234</c:v>
                </c:pt>
                <c:pt idx="91">
                  <c:v>275</c:v>
                </c:pt>
                <c:pt idx="92">
                  <c:v>300</c:v>
                </c:pt>
                <c:pt idx="93">
                  <c:v>446</c:v>
                </c:pt>
                <c:pt idx="94">
                  <c:v>496</c:v>
                </c:pt>
                <c:pt idx="95">
                  <c:v>323</c:v>
                </c:pt>
                <c:pt idx="96">
                  <c:v>428</c:v>
                </c:pt>
                <c:pt idx="97">
                  <c:v>528</c:v>
                </c:pt>
                <c:pt idx="98">
                  <c:v>412</c:v>
                </c:pt>
                <c:pt idx="99">
                  <c:v>575</c:v>
                </c:pt>
                <c:pt idx="100">
                  <c:v>466</c:v>
                </c:pt>
                <c:pt idx="101">
                  <c:v>348</c:v>
                </c:pt>
              </c:numCache>
            </c:numRef>
          </c:val>
        </c:ser>
        <c:axId val="33853065"/>
        <c:axId val="36242130"/>
      </c:barChart>
      <c:lineChart>
        <c:grouping val="standard"/>
        <c:varyColors val="0"/>
        <c:ser>
          <c:idx val="0"/>
          <c:order val="1"/>
          <c:tx>
            <c:v>Cost/Watt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Sourcedataongrid!$C$2:$C$103</c:f>
              <c:strCache>
                <c:ptCount val="102"/>
                <c:pt idx="0">
                  <c:v>Jan 2000</c:v>
                </c:pt>
                <c:pt idx="1">
                  <c:v>Feb 2000</c:v>
                </c:pt>
                <c:pt idx="2">
                  <c:v>Mar 2000</c:v>
                </c:pt>
                <c:pt idx="3">
                  <c:v>Apr 2000</c:v>
                </c:pt>
                <c:pt idx="4">
                  <c:v>May 2000</c:v>
                </c:pt>
                <c:pt idx="5">
                  <c:v>Jun 2000</c:v>
                </c:pt>
                <c:pt idx="6">
                  <c:v>Jul 2000</c:v>
                </c:pt>
                <c:pt idx="7">
                  <c:v>Aug 2000</c:v>
                </c:pt>
                <c:pt idx="8">
                  <c:v>Sep 2000</c:v>
                </c:pt>
                <c:pt idx="9">
                  <c:v>Oct 2000</c:v>
                </c:pt>
                <c:pt idx="10">
                  <c:v>Nov 2000</c:v>
                </c:pt>
                <c:pt idx="11">
                  <c:v>Dec 2000</c:v>
                </c:pt>
                <c:pt idx="12">
                  <c:v>Jan 2001</c:v>
                </c:pt>
                <c:pt idx="13">
                  <c:v>Feb 2001</c:v>
                </c:pt>
                <c:pt idx="14">
                  <c:v>Mar 2001</c:v>
                </c:pt>
                <c:pt idx="15">
                  <c:v>Apr 2001</c:v>
                </c:pt>
                <c:pt idx="16">
                  <c:v>May 2001</c:v>
                </c:pt>
                <c:pt idx="17">
                  <c:v>June 2001</c:v>
                </c:pt>
                <c:pt idx="18">
                  <c:v>July 2001</c:v>
                </c:pt>
                <c:pt idx="19">
                  <c:v>Aug 2001</c:v>
                </c:pt>
                <c:pt idx="20">
                  <c:v>Sept 2001</c:v>
                </c:pt>
                <c:pt idx="21">
                  <c:v>Oct 2001</c:v>
                </c:pt>
                <c:pt idx="22">
                  <c:v>Nov 2001</c:v>
                </c:pt>
                <c:pt idx="23">
                  <c:v>Dec 2001</c:v>
                </c:pt>
                <c:pt idx="24">
                  <c:v>Jan 2002</c:v>
                </c:pt>
                <c:pt idx="25">
                  <c:v>Feb 2002</c:v>
                </c:pt>
                <c:pt idx="26">
                  <c:v>Mar 2002</c:v>
                </c:pt>
                <c:pt idx="27">
                  <c:v>Apr 2002</c:v>
                </c:pt>
                <c:pt idx="28">
                  <c:v>May 2002</c:v>
                </c:pt>
                <c:pt idx="29">
                  <c:v>June 2002</c:v>
                </c:pt>
                <c:pt idx="30">
                  <c:v>July 2002</c:v>
                </c:pt>
                <c:pt idx="31">
                  <c:v>Aug 2002</c:v>
                </c:pt>
                <c:pt idx="32">
                  <c:v>Sept 2002</c:v>
                </c:pt>
                <c:pt idx="33">
                  <c:v>Oct 2002</c:v>
                </c:pt>
                <c:pt idx="34">
                  <c:v>Nov 2002</c:v>
                </c:pt>
                <c:pt idx="35">
                  <c:v>Dec 2002</c:v>
                </c:pt>
                <c:pt idx="36">
                  <c:v>Jan 2003</c:v>
                </c:pt>
                <c:pt idx="37">
                  <c:v>Feb 2003</c:v>
                </c:pt>
                <c:pt idx="38">
                  <c:v>Mar 2003</c:v>
                </c:pt>
                <c:pt idx="39">
                  <c:v>Apr 2003</c:v>
                </c:pt>
                <c:pt idx="40">
                  <c:v>May 2003</c:v>
                </c:pt>
                <c:pt idx="41">
                  <c:v>June 2003</c:v>
                </c:pt>
                <c:pt idx="42">
                  <c:v>July 2003</c:v>
                </c:pt>
                <c:pt idx="43">
                  <c:v>Aug 2003</c:v>
                </c:pt>
                <c:pt idx="44">
                  <c:v>Sept 2003</c:v>
                </c:pt>
                <c:pt idx="45">
                  <c:v>Oct 2003</c:v>
                </c:pt>
                <c:pt idx="46">
                  <c:v>Nov 2003</c:v>
                </c:pt>
                <c:pt idx="47">
                  <c:v>Dec 2003</c:v>
                </c:pt>
                <c:pt idx="48">
                  <c:v>Jan 2004</c:v>
                </c:pt>
                <c:pt idx="49">
                  <c:v>Feb 2004</c:v>
                </c:pt>
                <c:pt idx="50">
                  <c:v>Mar 2004</c:v>
                </c:pt>
                <c:pt idx="51">
                  <c:v>April 2004</c:v>
                </c:pt>
                <c:pt idx="52">
                  <c:v>May 2004</c:v>
                </c:pt>
                <c:pt idx="53">
                  <c:v>June 2004</c:v>
                </c:pt>
                <c:pt idx="54">
                  <c:v>July 2004</c:v>
                </c:pt>
                <c:pt idx="55">
                  <c:v>Aug 2004</c:v>
                </c:pt>
                <c:pt idx="56">
                  <c:v>Sept 2004</c:v>
                </c:pt>
                <c:pt idx="57">
                  <c:v>Oct 2004</c:v>
                </c:pt>
                <c:pt idx="58">
                  <c:v>Nov 2004</c:v>
                </c:pt>
                <c:pt idx="59">
                  <c:v>Dec 2004</c:v>
                </c:pt>
                <c:pt idx="60">
                  <c:v>Jan 2005</c:v>
                </c:pt>
                <c:pt idx="61">
                  <c:v>Feb 2005</c:v>
                </c:pt>
                <c:pt idx="62">
                  <c:v>Mar 2005</c:v>
                </c:pt>
                <c:pt idx="63">
                  <c:v>Apr 2005</c:v>
                </c:pt>
                <c:pt idx="64">
                  <c:v>May 2005</c:v>
                </c:pt>
                <c:pt idx="65">
                  <c:v>June 2005</c:v>
                </c:pt>
                <c:pt idx="66">
                  <c:v>July 2005</c:v>
                </c:pt>
                <c:pt idx="67">
                  <c:v>Aug 2005</c:v>
                </c:pt>
                <c:pt idx="68">
                  <c:v>Sept 2005</c:v>
                </c:pt>
                <c:pt idx="69">
                  <c:v>Oct 2005</c:v>
                </c:pt>
                <c:pt idx="70">
                  <c:v>Nov 2005</c:v>
                </c:pt>
                <c:pt idx="71">
                  <c:v>Dec 2005</c:v>
                </c:pt>
                <c:pt idx="72">
                  <c:v>Jan 2006</c:v>
                </c:pt>
                <c:pt idx="73">
                  <c:v>Feb 2006</c:v>
                </c:pt>
                <c:pt idx="74">
                  <c:v>Mar 2006</c:v>
                </c:pt>
                <c:pt idx="75">
                  <c:v>Apr 2006</c:v>
                </c:pt>
                <c:pt idx="76">
                  <c:v>May 2006</c:v>
                </c:pt>
                <c:pt idx="77">
                  <c:v>June 2006</c:v>
                </c:pt>
                <c:pt idx="78">
                  <c:v>July 2006</c:v>
                </c:pt>
                <c:pt idx="79">
                  <c:v>Aug 2006</c:v>
                </c:pt>
                <c:pt idx="80">
                  <c:v>Sept 2006</c:v>
                </c:pt>
                <c:pt idx="81">
                  <c:v>Oct 2006</c:v>
                </c:pt>
                <c:pt idx="82">
                  <c:v>Nov 2006</c:v>
                </c:pt>
                <c:pt idx="83">
                  <c:v>Dec 2006</c:v>
                </c:pt>
                <c:pt idx="84">
                  <c:v>Jan 2007</c:v>
                </c:pt>
                <c:pt idx="85">
                  <c:v>Feb 2007</c:v>
                </c:pt>
                <c:pt idx="86">
                  <c:v>Mar 2007</c:v>
                </c:pt>
                <c:pt idx="87">
                  <c:v>April 2007</c:v>
                </c:pt>
                <c:pt idx="88">
                  <c:v>May 2007</c:v>
                </c:pt>
                <c:pt idx="89">
                  <c:v>June 2007</c:v>
                </c:pt>
                <c:pt idx="90">
                  <c:v>July 2007</c:v>
                </c:pt>
                <c:pt idx="91">
                  <c:v>Aug 2007</c:v>
                </c:pt>
                <c:pt idx="92">
                  <c:v>Sept 2007</c:v>
                </c:pt>
                <c:pt idx="93">
                  <c:v>Oct 2007</c:v>
                </c:pt>
                <c:pt idx="94">
                  <c:v>Nov 2007</c:v>
                </c:pt>
                <c:pt idx="95">
                  <c:v>Dec 2007</c:v>
                </c:pt>
                <c:pt idx="96">
                  <c:v>Jan 2008</c:v>
                </c:pt>
                <c:pt idx="97">
                  <c:v>Feb 2008</c:v>
                </c:pt>
                <c:pt idx="98">
                  <c:v>Mar 2008</c:v>
                </c:pt>
                <c:pt idx="99">
                  <c:v>April 2008</c:v>
                </c:pt>
                <c:pt idx="100">
                  <c:v>May 2008</c:v>
                </c:pt>
                <c:pt idx="101">
                  <c:v>June 2008</c:v>
                </c:pt>
              </c:strCache>
            </c:strRef>
          </c:cat>
          <c:val>
            <c:numRef>
              <c:f>Sourcedataongrid!$G$2:$G$103</c:f>
              <c:numCache>
                <c:ptCount val="102"/>
                <c:pt idx="0">
                  <c:v>0</c:v>
                </c:pt>
                <c:pt idx="1">
                  <c:v>8.854166666666666</c:v>
                </c:pt>
                <c:pt idx="2">
                  <c:v>12.470676691729324</c:v>
                </c:pt>
                <c:pt idx="3">
                  <c:v>13.281224572823433</c:v>
                </c:pt>
                <c:pt idx="4">
                  <c:v>11.82578781512605</c:v>
                </c:pt>
                <c:pt idx="5">
                  <c:v>11.483190535219483</c:v>
                </c:pt>
                <c:pt idx="6">
                  <c:v>12.951939949307857</c:v>
                </c:pt>
                <c:pt idx="7">
                  <c:v>11.352719710932195</c:v>
                </c:pt>
                <c:pt idx="8">
                  <c:v>11.479295590341218</c:v>
                </c:pt>
                <c:pt idx="9">
                  <c:v>13.49603462489695</c:v>
                </c:pt>
                <c:pt idx="10">
                  <c:v>12.19833206100094</c:v>
                </c:pt>
                <c:pt idx="11">
                  <c:v>12.195733003651153</c:v>
                </c:pt>
                <c:pt idx="12">
                  <c:v>12.175382727591446</c:v>
                </c:pt>
                <c:pt idx="13">
                  <c:v>11.872227755240848</c:v>
                </c:pt>
                <c:pt idx="14">
                  <c:v>13.623956102783726</c:v>
                </c:pt>
                <c:pt idx="15">
                  <c:v>12.863155567836419</c:v>
                </c:pt>
                <c:pt idx="16">
                  <c:v>12.256454903449256</c:v>
                </c:pt>
                <c:pt idx="17">
                  <c:v>13.495541739853934</c:v>
                </c:pt>
                <c:pt idx="18">
                  <c:v>14.21355702423318</c:v>
                </c:pt>
                <c:pt idx="19">
                  <c:v>13.687358882947118</c:v>
                </c:pt>
                <c:pt idx="20">
                  <c:v>13.791212485650249</c:v>
                </c:pt>
                <c:pt idx="21">
                  <c:v>13.98498790976707</c:v>
                </c:pt>
                <c:pt idx="22">
                  <c:v>13.710645271911524</c:v>
                </c:pt>
                <c:pt idx="23">
                  <c:v>12.55052807486631</c:v>
                </c:pt>
                <c:pt idx="24">
                  <c:v>13.782479738473064</c:v>
                </c:pt>
                <c:pt idx="25">
                  <c:v>14.870546423602104</c:v>
                </c:pt>
                <c:pt idx="26">
                  <c:v>14.227340523882896</c:v>
                </c:pt>
                <c:pt idx="27">
                  <c:v>13.817110498722947</c:v>
                </c:pt>
                <c:pt idx="28">
                  <c:v>12.831945336146015</c:v>
                </c:pt>
                <c:pt idx="29">
                  <c:v>13.600341432397542</c:v>
                </c:pt>
                <c:pt idx="30">
                  <c:v>13.384865238424327</c:v>
                </c:pt>
                <c:pt idx="31">
                  <c:v>12.478987594964583</c:v>
                </c:pt>
                <c:pt idx="32">
                  <c:v>14.056666666666667</c:v>
                </c:pt>
                <c:pt idx="33">
                  <c:v>14.16320120421475</c:v>
                </c:pt>
                <c:pt idx="34">
                  <c:v>12.690087762735079</c:v>
                </c:pt>
                <c:pt idx="35">
                  <c:v>13.600935959535342</c:v>
                </c:pt>
                <c:pt idx="36">
                  <c:v>14.229342832091188</c:v>
                </c:pt>
                <c:pt idx="37">
                  <c:v>13.949251397796063</c:v>
                </c:pt>
                <c:pt idx="38">
                  <c:v>14.218581907090465</c:v>
                </c:pt>
                <c:pt idx="39">
                  <c:v>13.794207611965463</c:v>
                </c:pt>
                <c:pt idx="40">
                  <c:v>12.471946539632128</c:v>
                </c:pt>
                <c:pt idx="41">
                  <c:v>12.869362253106756</c:v>
                </c:pt>
                <c:pt idx="42">
                  <c:v>13.431025487117925</c:v>
                </c:pt>
                <c:pt idx="43">
                  <c:v>13.692028814757464</c:v>
                </c:pt>
                <c:pt idx="44">
                  <c:v>14.289994575453928</c:v>
                </c:pt>
                <c:pt idx="45">
                  <c:v>13.433533601997956</c:v>
                </c:pt>
                <c:pt idx="46">
                  <c:v>12.716925559758431</c:v>
                </c:pt>
                <c:pt idx="47">
                  <c:v>13.307408706041244</c:v>
                </c:pt>
                <c:pt idx="48">
                  <c:v>13.892723690077236</c:v>
                </c:pt>
                <c:pt idx="49">
                  <c:v>12.182086029514455</c:v>
                </c:pt>
                <c:pt idx="50">
                  <c:v>12.97239861857799</c:v>
                </c:pt>
                <c:pt idx="51">
                  <c:v>13.236164472452737</c:v>
                </c:pt>
                <c:pt idx="52">
                  <c:v>10.756120209353368</c:v>
                </c:pt>
                <c:pt idx="53">
                  <c:v>12.769233507462022</c:v>
                </c:pt>
                <c:pt idx="54">
                  <c:v>13.849724454058508</c:v>
                </c:pt>
                <c:pt idx="55">
                  <c:v>13.078616884648651</c:v>
                </c:pt>
                <c:pt idx="56">
                  <c:v>12.506282316652461</c:v>
                </c:pt>
                <c:pt idx="57">
                  <c:v>11.105464924117229</c:v>
                </c:pt>
                <c:pt idx="58">
                  <c:v>12.143421317015251</c:v>
                </c:pt>
                <c:pt idx="59">
                  <c:v>12.992416137376255</c:v>
                </c:pt>
                <c:pt idx="60">
                  <c:v>12.767476522214254</c:v>
                </c:pt>
                <c:pt idx="61">
                  <c:v>12.030424233839554</c:v>
                </c:pt>
                <c:pt idx="62">
                  <c:v>12.451389560431206</c:v>
                </c:pt>
                <c:pt idx="63">
                  <c:v>10.262000509733959</c:v>
                </c:pt>
                <c:pt idx="64">
                  <c:v>8.921090725264124</c:v>
                </c:pt>
                <c:pt idx="65">
                  <c:v>11.790113866763216</c:v>
                </c:pt>
                <c:pt idx="66">
                  <c:v>12.36383838033662</c:v>
                </c:pt>
                <c:pt idx="67">
                  <c:v>12.055400108381503</c:v>
                </c:pt>
                <c:pt idx="68">
                  <c:v>11.404218655207279</c:v>
                </c:pt>
                <c:pt idx="69">
                  <c:v>11.435440500387147</c:v>
                </c:pt>
                <c:pt idx="70">
                  <c:v>12.787952570050853</c:v>
                </c:pt>
                <c:pt idx="71">
                  <c:v>12.01186116182786</c:v>
                </c:pt>
                <c:pt idx="72">
                  <c:v>10.820850805452292</c:v>
                </c:pt>
                <c:pt idx="73">
                  <c:v>13.90827889931274</c:v>
                </c:pt>
                <c:pt idx="74">
                  <c:v>12.620785758915142</c:v>
                </c:pt>
                <c:pt idx="75">
                  <c:v>11.526967528228438</c:v>
                </c:pt>
                <c:pt idx="76">
                  <c:v>12.42997656667128</c:v>
                </c:pt>
                <c:pt idx="77">
                  <c:v>12.089563194559629</c:v>
                </c:pt>
                <c:pt idx="78">
                  <c:v>11.931084756483237</c:v>
                </c:pt>
                <c:pt idx="79">
                  <c:v>12.354049672899901</c:v>
                </c:pt>
                <c:pt idx="80">
                  <c:v>12.609926528317615</c:v>
                </c:pt>
                <c:pt idx="81">
                  <c:v>12.057508146639512</c:v>
                </c:pt>
                <c:pt idx="82">
                  <c:v>11.650119303936098</c:v>
                </c:pt>
                <c:pt idx="83">
                  <c:v>12.95488466838416</c:v>
                </c:pt>
                <c:pt idx="84">
                  <c:v>12.389659585380786</c:v>
                </c:pt>
                <c:pt idx="85">
                  <c:v>12.169857893557143</c:v>
                </c:pt>
                <c:pt idx="86">
                  <c:v>11.336939057357782</c:v>
                </c:pt>
                <c:pt idx="87">
                  <c:v>12.13218000924161</c:v>
                </c:pt>
                <c:pt idx="88">
                  <c:v>10.906649666498566</c:v>
                </c:pt>
                <c:pt idx="89">
                  <c:v>12.618540320619418</c:v>
                </c:pt>
                <c:pt idx="90">
                  <c:v>12.441368792940306</c:v>
                </c:pt>
                <c:pt idx="91">
                  <c:v>12.737961316509477</c:v>
                </c:pt>
                <c:pt idx="92">
                  <c:v>12.104874858049547</c:v>
                </c:pt>
                <c:pt idx="93">
                  <c:v>12.12547087145052</c:v>
                </c:pt>
                <c:pt idx="94">
                  <c:v>12.329896926734374</c:v>
                </c:pt>
                <c:pt idx="95">
                  <c:v>12.425824667177173</c:v>
                </c:pt>
                <c:pt idx="96">
                  <c:v>12.16653009582045</c:v>
                </c:pt>
                <c:pt idx="97">
                  <c:v>12.237461213899321</c:v>
                </c:pt>
                <c:pt idx="98">
                  <c:v>12.312030850495052</c:v>
                </c:pt>
                <c:pt idx="99">
                  <c:v>12.299831543631258</c:v>
                </c:pt>
                <c:pt idx="100">
                  <c:v>12.73982109917263</c:v>
                </c:pt>
                <c:pt idx="101">
                  <c:v>11.654470321006858</c:v>
                </c:pt>
              </c:numCache>
            </c:numRef>
          </c:val>
          <c:smooth val="0"/>
        </c:ser>
        <c:axId val="57743715"/>
        <c:axId val="49931388"/>
      </c:lineChart>
      <c:catAx>
        <c:axId val="33853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(Months)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6242130"/>
        <c:crosses val="autoZero"/>
        <c:auto val="0"/>
        <c:lblOffset val="100"/>
        <c:tickLblSkip val="4"/>
        <c:noMultiLvlLbl val="0"/>
      </c:catAx>
      <c:valAx>
        <c:axId val="36242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Installed Systems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853065"/>
        <c:crossesAt val="1"/>
        <c:crossBetween val="between"/>
        <c:dispUnits/>
      </c:valAx>
      <c:catAx>
        <c:axId val="5774371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Cost/Watt (Cents)</a:t>
                </a:r>
              </a:p>
            </c:rich>
          </c:tx>
          <c:layout>
            <c:manualLayout>
              <c:xMode val="factor"/>
              <c:yMode val="factor"/>
              <c:x val="0.130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9931388"/>
        <c:crosses val="autoZero"/>
        <c:auto val="0"/>
        <c:lblOffset val="100"/>
        <c:tickLblSkip val="1"/>
        <c:noMultiLvlLbl val="0"/>
      </c:catAx>
      <c:valAx>
        <c:axId val="49931388"/>
        <c:scaling>
          <c:orientation val="minMax"/>
          <c:min val="7"/>
        </c:scaling>
        <c:axPos val="l"/>
        <c:delete val="0"/>
        <c:numFmt formatCode="General" sourceLinked="1"/>
        <c:majorTickMark val="in"/>
        <c:minorTickMark val="none"/>
        <c:tickLblPos val="nextTo"/>
        <c:crossAx val="577437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5"/>
          <c:y val="0.18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Solar Homes and Communities Plan
Average system size (watts) by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0075"/>
          <c:w val="0.982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v>Average system size by month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Sourcedataongrid!$C$3:$C$103</c:f>
              <c:strCache>
                <c:ptCount val="101"/>
                <c:pt idx="0">
                  <c:v>Feb 2000</c:v>
                </c:pt>
                <c:pt idx="1">
                  <c:v>Mar 2000</c:v>
                </c:pt>
                <c:pt idx="2">
                  <c:v>Apr 2000</c:v>
                </c:pt>
                <c:pt idx="3">
                  <c:v>May 2000</c:v>
                </c:pt>
                <c:pt idx="4">
                  <c:v>Jun 2000</c:v>
                </c:pt>
                <c:pt idx="5">
                  <c:v>Jul 2000</c:v>
                </c:pt>
                <c:pt idx="6">
                  <c:v>Aug 2000</c:v>
                </c:pt>
                <c:pt idx="7">
                  <c:v>Sep 2000</c:v>
                </c:pt>
                <c:pt idx="8">
                  <c:v>Oct 2000</c:v>
                </c:pt>
                <c:pt idx="9">
                  <c:v>Nov 2000</c:v>
                </c:pt>
                <c:pt idx="10">
                  <c:v>Dec 2000</c:v>
                </c:pt>
                <c:pt idx="11">
                  <c:v>Jan 2001</c:v>
                </c:pt>
                <c:pt idx="12">
                  <c:v>Feb 2001</c:v>
                </c:pt>
                <c:pt idx="13">
                  <c:v>Mar 2001</c:v>
                </c:pt>
                <c:pt idx="14">
                  <c:v>Apr 2001</c:v>
                </c:pt>
                <c:pt idx="15">
                  <c:v>May 2001</c:v>
                </c:pt>
                <c:pt idx="16">
                  <c:v>June 2001</c:v>
                </c:pt>
                <c:pt idx="17">
                  <c:v>July 2001</c:v>
                </c:pt>
                <c:pt idx="18">
                  <c:v>Aug 2001</c:v>
                </c:pt>
                <c:pt idx="19">
                  <c:v>Sept 2001</c:v>
                </c:pt>
                <c:pt idx="20">
                  <c:v>Oct 2001</c:v>
                </c:pt>
                <c:pt idx="21">
                  <c:v>Nov 2001</c:v>
                </c:pt>
                <c:pt idx="22">
                  <c:v>Dec 2001</c:v>
                </c:pt>
                <c:pt idx="23">
                  <c:v>Jan 2002</c:v>
                </c:pt>
                <c:pt idx="24">
                  <c:v>Feb 2002</c:v>
                </c:pt>
                <c:pt idx="25">
                  <c:v>Mar 2002</c:v>
                </c:pt>
                <c:pt idx="26">
                  <c:v>Apr 2002</c:v>
                </c:pt>
                <c:pt idx="27">
                  <c:v>May 2002</c:v>
                </c:pt>
                <c:pt idx="28">
                  <c:v>June 2002</c:v>
                </c:pt>
                <c:pt idx="29">
                  <c:v>July 2002</c:v>
                </c:pt>
                <c:pt idx="30">
                  <c:v>Aug 2002</c:v>
                </c:pt>
                <c:pt idx="31">
                  <c:v>Sept 2002</c:v>
                </c:pt>
                <c:pt idx="32">
                  <c:v>Oct 2002</c:v>
                </c:pt>
                <c:pt idx="33">
                  <c:v>Nov 2002</c:v>
                </c:pt>
                <c:pt idx="34">
                  <c:v>Dec 2002</c:v>
                </c:pt>
                <c:pt idx="35">
                  <c:v>Jan 2003</c:v>
                </c:pt>
                <c:pt idx="36">
                  <c:v>Feb 2003</c:v>
                </c:pt>
                <c:pt idx="37">
                  <c:v>Mar 2003</c:v>
                </c:pt>
                <c:pt idx="38">
                  <c:v>Apr 2003</c:v>
                </c:pt>
                <c:pt idx="39">
                  <c:v>May 2003</c:v>
                </c:pt>
                <c:pt idx="40">
                  <c:v>June 2003</c:v>
                </c:pt>
                <c:pt idx="41">
                  <c:v>July 2003</c:v>
                </c:pt>
                <c:pt idx="42">
                  <c:v>Aug 2003</c:v>
                </c:pt>
                <c:pt idx="43">
                  <c:v>Sept 2003</c:v>
                </c:pt>
                <c:pt idx="44">
                  <c:v>Oct 2003</c:v>
                </c:pt>
                <c:pt idx="45">
                  <c:v>Nov 2003</c:v>
                </c:pt>
                <c:pt idx="46">
                  <c:v>Dec 2003</c:v>
                </c:pt>
                <c:pt idx="47">
                  <c:v>Jan 2004</c:v>
                </c:pt>
                <c:pt idx="48">
                  <c:v>Feb 2004</c:v>
                </c:pt>
                <c:pt idx="49">
                  <c:v>Mar 2004</c:v>
                </c:pt>
                <c:pt idx="50">
                  <c:v>April 2004</c:v>
                </c:pt>
                <c:pt idx="51">
                  <c:v>May 2004</c:v>
                </c:pt>
                <c:pt idx="52">
                  <c:v>June 2004</c:v>
                </c:pt>
                <c:pt idx="53">
                  <c:v>July 2004</c:v>
                </c:pt>
                <c:pt idx="54">
                  <c:v>Aug 2004</c:v>
                </c:pt>
                <c:pt idx="55">
                  <c:v>Sept 2004</c:v>
                </c:pt>
                <c:pt idx="56">
                  <c:v>Oct 2004</c:v>
                </c:pt>
                <c:pt idx="57">
                  <c:v>Nov 2004</c:v>
                </c:pt>
                <c:pt idx="58">
                  <c:v>Dec 2004</c:v>
                </c:pt>
                <c:pt idx="59">
                  <c:v>Jan 2005</c:v>
                </c:pt>
                <c:pt idx="60">
                  <c:v>Feb 2005</c:v>
                </c:pt>
                <c:pt idx="61">
                  <c:v>Mar 2005</c:v>
                </c:pt>
                <c:pt idx="62">
                  <c:v>Apr 2005</c:v>
                </c:pt>
                <c:pt idx="63">
                  <c:v>May 2005</c:v>
                </c:pt>
                <c:pt idx="64">
                  <c:v>June 2005</c:v>
                </c:pt>
                <c:pt idx="65">
                  <c:v>July 2005</c:v>
                </c:pt>
                <c:pt idx="66">
                  <c:v>Aug 2005</c:v>
                </c:pt>
                <c:pt idx="67">
                  <c:v>Sept 2005</c:v>
                </c:pt>
                <c:pt idx="68">
                  <c:v>Oct 2005</c:v>
                </c:pt>
                <c:pt idx="69">
                  <c:v>Nov 2005</c:v>
                </c:pt>
                <c:pt idx="70">
                  <c:v>Dec 2005</c:v>
                </c:pt>
                <c:pt idx="71">
                  <c:v>Jan 2006</c:v>
                </c:pt>
                <c:pt idx="72">
                  <c:v>Feb 2006</c:v>
                </c:pt>
                <c:pt idx="73">
                  <c:v>Mar 2006</c:v>
                </c:pt>
                <c:pt idx="74">
                  <c:v>Apr 2006</c:v>
                </c:pt>
                <c:pt idx="75">
                  <c:v>May 2006</c:v>
                </c:pt>
                <c:pt idx="76">
                  <c:v>June 2006</c:v>
                </c:pt>
                <c:pt idx="77">
                  <c:v>July 2006</c:v>
                </c:pt>
                <c:pt idx="78">
                  <c:v>Aug 2006</c:v>
                </c:pt>
                <c:pt idx="79">
                  <c:v>Sept 2006</c:v>
                </c:pt>
                <c:pt idx="80">
                  <c:v>Oct 2006</c:v>
                </c:pt>
                <c:pt idx="81">
                  <c:v>Nov 2006</c:v>
                </c:pt>
                <c:pt idx="82">
                  <c:v>Dec 2006</c:v>
                </c:pt>
                <c:pt idx="83">
                  <c:v>Jan 2007</c:v>
                </c:pt>
                <c:pt idx="84">
                  <c:v>Feb 2007</c:v>
                </c:pt>
                <c:pt idx="85">
                  <c:v>Mar 2007</c:v>
                </c:pt>
                <c:pt idx="86">
                  <c:v>April 2007</c:v>
                </c:pt>
                <c:pt idx="87">
                  <c:v>May 2007</c:v>
                </c:pt>
                <c:pt idx="88">
                  <c:v>June 2007</c:v>
                </c:pt>
                <c:pt idx="89">
                  <c:v>July 2007</c:v>
                </c:pt>
                <c:pt idx="90">
                  <c:v>Aug 2007</c:v>
                </c:pt>
                <c:pt idx="91">
                  <c:v>Sept 2007</c:v>
                </c:pt>
                <c:pt idx="92">
                  <c:v>Oct 2007</c:v>
                </c:pt>
                <c:pt idx="93">
                  <c:v>Nov 2007</c:v>
                </c:pt>
                <c:pt idx="94">
                  <c:v>Dec 2007</c:v>
                </c:pt>
                <c:pt idx="95">
                  <c:v>Jan 2008</c:v>
                </c:pt>
                <c:pt idx="96">
                  <c:v>Feb 2008</c:v>
                </c:pt>
                <c:pt idx="97">
                  <c:v>Mar 2008</c:v>
                </c:pt>
                <c:pt idx="98">
                  <c:v>April 2008</c:v>
                </c:pt>
                <c:pt idx="99">
                  <c:v>May 2008</c:v>
                </c:pt>
                <c:pt idx="100">
                  <c:v>June 2008</c:v>
                </c:pt>
              </c:strCache>
            </c:strRef>
          </c:cat>
          <c:val>
            <c:numRef>
              <c:f>Sourcedataongrid!$H$3:$H$103</c:f>
              <c:numCache>
                <c:ptCount val="101"/>
                <c:pt idx="0">
                  <c:v>1440</c:v>
                </c:pt>
                <c:pt idx="1">
                  <c:v>1330</c:v>
                </c:pt>
                <c:pt idx="2">
                  <c:v>1092.4444444444443</c:v>
                </c:pt>
                <c:pt idx="3">
                  <c:v>1269.3333333333333</c:v>
                </c:pt>
                <c:pt idx="4">
                  <c:v>1246.7272727272727</c:v>
                </c:pt>
                <c:pt idx="5">
                  <c:v>1398.8181818181818</c:v>
                </c:pt>
                <c:pt idx="6">
                  <c:v>1374.5333333333333</c:v>
                </c:pt>
                <c:pt idx="7">
                  <c:v>1285.7777777777778</c:v>
                </c:pt>
                <c:pt idx="8">
                  <c:v>1254.8275862068965</c:v>
                </c:pt>
                <c:pt idx="9">
                  <c:v>1444.2820512820513</c:v>
                </c:pt>
                <c:pt idx="10">
                  <c:v>1442.4666666666667</c:v>
                </c:pt>
                <c:pt idx="11">
                  <c:v>1283.55</c:v>
                </c:pt>
                <c:pt idx="12">
                  <c:v>1646.68</c:v>
                </c:pt>
                <c:pt idx="13">
                  <c:v>1334.2857142857142</c:v>
                </c:pt>
                <c:pt idx="14">
                  <c:v>1723.3333333333333</c:v>
                </c:pt>
                <c:pt idx="15">
                  <c:v>1756.4166666666667</c:v>
                </c:pt>
                <c:pt idx="16">
                  <c:v>1802.8333333333333</c:v>
                </c:pt>
                <c:pt idx="17">
                  <c:v>1475.25</c:v>
                </c:pt>
                <c:pt idx="18">
                  <c:v>1624.9655172413793</c:v>
                </c:pt>
                <c:pt idx="19">
                  <c:v>1306.642857142857</c:v>
                </c:pt>
                <c:pt idx="20">
                  <c:v>1361.2916666666667</c:v>
                </c:pt>
                <c:pt idx="21">
                  <c:v>1399.72</c:v>
                </c:pt>
                <c:pt idx="22">
                  <c:v>1691.1304347826087</c:v>
                </c:pt>
                <c:pt idx="23">
                  <c:v>1835.375</c:v>
                </c:pt>
                <c:pt idx="24">
                  <c:v>1570.4814814814815</c:v>
                </c:pt>
                <c:pt idx="25">
                  <c:v>1336.1764705882354</c:v>
                </c:pt>
                <c:pt idx="26">
                  <c:v>1352.5454545454545</c:v>
                </c:pt>
                <c:pt idx="27">
                  <c:v>1362.875</c:v>
                </c:pt>
                <c:pt idx="28">
                  <c:v>1729.9666666666667</c:v>
                </c:pt>
                <c:pt idx="29">
                  <c:v>1607.7777777777778</c:v>
                </c:pt>
                <c:pt idx="30">
                  <c:v>1702.9375</c:v>
                </c:pt>
                <c:pt idx="31">
                  <c:v>1546.764705882353</c:v>
                </c:pt>
                <c:pt idx="32">
                  <c:v>1384.0277777777778</c:v>
                </c:pt>
                <c:pt idx="33">
                  <c:v>1265.5333333333333</c:v>
                </c:pt>
                <c:pt idx="34">
                  <c:v>1481.2063492063492</c:v>
                </c:pt>
                <c:pt idx="35">
                  <c:v>1448.2539682539682</c:v>
                </c:pt>
                <c:pt idx="36">
                  <c:v>1478.367088607595</c:v>
                </c:pt>
                <c:pt idx="37">
                  <c:v>1405.9375</c:v>
                </c:pt>
                <c:pt idx="38">
                  <c:v>1609.8714285714286</c:v>
                </c:pt>
                <c:pt idx="39">
                  <c:v>1469.4166666666667</c:v>
                </c:pt>
                <c:pt idx="40">
                  <c:v>1331.857142857143</c:v>
                </c:pt>
                <c:pt idx="41">
                  <c:v>1312.6060606060605</c:v>
                </c:pt>
                <c:pt idx="42">
                  <c:v>1485.35</c:v>
                </c:pt>
                <c:pt idx="43">
                  <c:v>1412.0212765957447</c:v>
                </c:pt>
                <c:pt idx="44">
                  <c:v>1468.1666666666667</c:v>
                </c:pt>
                <c:pt idx="45">
                  <c:v>1590.1029411764705</c:v>
                </c:pt>
                <c:pt idx="46">
                  <c:v>1509.8823529411766</c:v>
                </c:pt>
                <c:pt idx="47">
                  <c:v>1479.2978723404256</c:v>
                </c:pt>
                <c:pt idx="48">
                  <c:v>1603.0597014925372</c:v>
                </c:pt>
                <c:pt idx="49">
                  <c:v>1440.3589743589744</c:v>
                </c:pt>
                <c:pt idx="50">
                  <c:v>1292.5</c:v>
                </c:pt>
                <c:pt idx="51">
                  <c:v>1670.5897435897436</c:v>
                </c:pt>
                <c:pt idx="52">
                  <c:v>1702.560606060606</c:v>
                </c:pt>
                <c:pt idx="53">
                  <c:v>1493.5384615384614</c:v>
                </c:pt>
                <c:pt idx="54">
                  <c:v>1467.423076923077</c:v>
                </c:pt>
                <c:pt idx="55">
                  <c:v>1449.3529411764705</c:v>
                </c:pt>
                <c:pt idx="56">
                  <c:v>1691.2051282051282</c:v>
                </c:pt>
                <c:pt idx="57">
                  <c:v>1610.1470588235295</c:v>
                </c:pt>
                <c:pt idx="58">
                  <c:v>1640.911111111111</c:v>
                </c:pt>
                <c:pt idx="59">
                  <c:v>1501.6923076923076</c:v>
                </c:pt>
                <c:pt idx="60">
                  <c:v>1620.27868852459</c:v>
                </c:pt>
                <c:pt idx="61">
                  <c:v>1565.9285714285713</c:v>
                </c:pt>
                <c:pt idx="62">
                  <c:v>1569.446153846154</c:v>
                </c:pt>
                <c:pt idx="63">
                  <c:v>1891.3859649122808</c:v>
                </c:pt>
                <c:pt idx="64">
                  <c:v>1781.9354838709678</c:v>
                </c:pt>
                <c:pt idx="65">
                  <c:v>1672.2028985507247</c:v>
                </c:pt>
                <c:pt idx="66">
                  <c:v>1635.6363636363637</c:v>
                </c:pt>
                <c:pt idx="67">
                  <c:v>1671.5492957746478</c:v>
                </c:pt>
                <c:pt idx="68">
                  <c:v>1758.6382978723404</c:v>
                </c:pt>
                <c:pt idx="69">
                  <c:v>1473.3432835820895</c:v>
                </c:pt>
                <c:pt idx="70">
                  <c:v>1440.2592592592594</c:v>
                </c:pt>
                <c:pt idx="71">
                  <c:v>1729.2857142857142</c:v>
                </c:pt>
                <c:pt idx="72">
                  <c:v>1412.6962025316457</c:v>
                </c:pt>
                <c:pt idx="73">
                  <c:v>1490.103448275862</c:v>
                </c:pt>
                <c:pt idx="74">
                  <c:v>1688.1224489795918</c:v>
                </c:pt>
                <c:pt idx="75">
                  <c:v>1774.3508771929824</c:v>
                </c:pt>
                <c:pt idx="76">
                  <c:v>1607.7333333333333</c:v>
                </c:pt>
                <c:pt idx="77">
                  <c:v>1652.8636363636363</c:v>
                </c:pt>
                <c:pt idx="78">
                  <c:v>1664.867469879518</c:v>
                </c:pt>
                <c:pt idx="79">
                  <c:v>1637.6031746031747</c:v>
                </c:pt>
                <c:pt idx="80">
                  <c:v>1769.3693693693695</c:v>
                </c:pt>
                <c:pt idx="81">
                  <c:v>1730.467741935484</c:v>
                </c:pt>
                <c:pt idx="82">
                  <c:v>1628.3902439024391</c:v>
                </c:pt>
                <c:pt idx="83">
                  <c:v>1655.9178082191781</c:v>
                </c:pt>
                <c:pt idx="84">
                  <c:v>1841.880733944954</c:v>
                </c:pt>
                <c:pt idx="85">
                  <c:v>1684.7524752475247</c:v>
                </c:pt>
                <c:pt idx="86">
                  <c:v>1806.5739130434783</c:v>
                </c:pt>
                <c:pt idx="87">
                  <c:v>1812.0172413793102</c:v>
                </c:pt>
                <c:pt idx="88">
                  <c:v>1618.5425531914893</c:v>
                </c:pt>
                <c:pt idx="89">
                  <c:v>1662.017094017094</c:v>
                </c:pt>
                <c:pt idx="90">
                  <c:v>1533.7527272727273</c:v>
                </c:pt>
                <c:pt idx="91">
                  <c:v>1699.5366666666666</c:v>
                </c:pt>
                <c:pt idx="92">
                  <c:v>1640.1704035874438</c:v>
                </c:pt>
                <c:pt idx="93">
                  <c:v>1586.719758064516</c:v>
                </c:pt>
                <c:pt idx="94">
                  <c:v>1532.3003095975232</c:v>
                </c:pt>
                <c:pt idx="95">
                  <c:v>1618.5841121495328</c:v>
                </c:pt>
                <c:pt idx="96">
                  <c:v>1591.2594696969697</c:v>
                </c:pt>
                <c:pt idx="97">
                  <c:v>1584.371359223301</c:v>
                </c:pt>
                <c:pt idx="98">
                  <c:v>1480.4504347826087</c:v>
                </c:pt>
                <c:pt idx="99">
                  <c:v>1500.6995708154507</c:v>
                </c:pt>
                <c:pt idx="100">
                  <c:v>1625.632183908046</c:v>
                </c:pt>
              </c:numCache>
            </c:numRef>
          </c:val>
        </c:ser>
        <c:axId val="46729309"/>
        <c:axId val="17910598"/>
      </c:barChart>
      <c:catAx>
        <c:axId val="4672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10598"/>
        <c:crosses val="autoZero"/>
        <c:auto val="1"/>
        <c:lblOffset val="100"/>
        <c:noMultiLvlLbl val="0"/>
      </c:catAx>
      <c:valAx>
        <c:axId val="17910598"/>
        <c:scaling>
          <c:orientation val="minMax"/>
          <c:min val="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29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480314960629921" right="0.3937007874015748" top="0.984251968503937" bottom="0.984251968503937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0.28175</cdr:x>
      <cdr:y>0.55225</cdr:y>
    </cdr:from>
    <cdr:to>
      <cdr:x>0.308</cdr:x>
      <cdr:y>0.56925</cdr:y>
    </cdr:to>
    <cdr:sp>
      <cdr:nvSpPr>
        <cdr:cNvPr id="1" name="TextBox 3"/>
        <cdr:cNvSpPr txBox="1">
          <a:spLocks noChangeArrowheads="1"/>
        </cdr:cNvSpPr>
      </cdr:nvSpPr>
      <cdr:spPr>
        <a:xfrm>
          <a:off x="2619375" y="3152775"/>
          <a:ext cx="2476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0.56925</cdr:y>
    </cdr:from>
    <cdr:to>
      <cdr:x>0.30475</cdr:x>
      <cdr:y>0.6065</cdr:y>
    </cdr:to>
    <cdr:sp>
      <cdr:nvSpPr>
        <cdr:cNvPr id="2" name="TextBox 10"/>
        <cdr:cNvSpPr txBox="1">
          <a:spLocks noChangeArrowheads="1"/>
        </cdr:cNvSpPr>
      </cdr:nvSpPr>
      <cdr:spPr>
        <a:xfrm>
          <a:off x="2752725" y="32480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</cdr:x>
      <cdr:y>0.15375</cdr:y>
    </cdr:from>
    <cdr:to>
      <cdr:x>0.2395</cdr:x>
      <cdr:y>0.19</cdr:y>
    </cdr:to>
    <cdr:sp>
      <cdr:nvSpPr>
        <cdr:cNvPr id="1" name="TextBox 10"/>
        <cdr:cNvSpPr txBox="1">
          <a:spLocks noChangeArrowheads="1"/>
        </cdr:cNvSpPr>
      </cdr:nvSpPr>
      <cdr:spPr>
        <a:xfrm>
          <a:off x="1219200" y="876300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$5.50 to $5 (1500)</a:t>
          </a:r>
        </a:p>
      </cdr:txBody>
    </cdr:sp>
  </cdr:relSizeAnchor>
  <cdr:relSizeAnchor xmlns:cdr="http://schemas.openxmlformats.org/drawingml/2006/chartDrawing">
    <cdr:from>
      <cdr:x>0.1675</cdr:x>
      <cdr:y>0.19</cdr:y>
    </cdr:from>
    <cdr:to>
      <cdr:x>0.1675</cdr:x>
      <cdr:y>0.3325</cdr:y>
    </cdr:to>
    <cdr:sp>
      <cdr:nvSpPr>
        <cdr:cNvPr id="2" name="Line 12"/>
        <cdr:cNvSpPr>
          <a:spLocks/>
        </cdr:cNvSpPr>
      </cdr:nvSpPr>
      <cdr:spPr>
        <a:xfrm flipH="1">
          <a:off x="1609725" y="10858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0.09725</cdr:x>
      <cdr:y>0.24275</cdr:y>
    </cdr:from>
    <cdr:to>
      <cdr:x>0.1675</cdr:x>
      <cdr:y>0.3035</cdr:y>
    </cdr:to>
    <cdr:sp>
      <cdr:nvSpPr>
        <cdr:cNvPr id="3" name="TextBox 13"/>
        <cdr:cNvSpPr txBox="1">
          <a:spLocks noChangeArrowheads="1"/>
        </cdr:cNvSpPr>
      </cdr:nvSpPr>
      <cdr:spPr>
        <a:xfrm>
          <a:off x="933450" y="1390650"/>
          <a:ext cx="676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GST introduced</a:t>
          </a:r>
        </a:p>
      </cdr:txBody>
    </cdr:sp>
  </cdr:relSizeAnchor>
  <cdr:relSizeAnchor xmlns:cdr="http://schemas.openxmlformats.org/drawingml/2006/chartDrawing">
    <cdr:from>
      <cdr:x>0.127</cdr:x>
      <cdr:y>0.3035</cdr:y>
    </cdr:from>
    <cdr:to>
      <cdr:x>0.14025</cdr:x>
      <cdr:y>0.36825</cdr:y>
    </cdr:to>
    <cdr:sp>
      <cdr:nvSpPr>
        <cdr:cNvPr id="4" name="Line 15"/>
        <cdr:cNvSpPr>
          <a:spLocks/>
        </cdr:cNvSpPr>
      </cdr:nvSpPr>
      <cdr:spPr>
        <a:xfrm flipH="1" flipV="1">
          <a:off x="1219200" y="1743075"/>
          <a:ext cx="123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0.314</cdr:x>
      <cdr:y>0.45875</cdr:y>
    </cdr:from>
    <cdr:to>
      <cdr:x>0.4925</cdr:x>
      <cdr:y>0.51875</cdr:y>
    </cdr:to>
    <cdr:sp>
      <cdr:nvSpPr>
        <cdr:cNvPr id="5" name="TextBox 16"/>
        <cdr:cNvSpPr txBox="1">
          <a:spLocks noChangeArrowheads="1"/>
        </cdr:cNvSpPr>
      </cdr:nvSpPr>
      <cdr:spPr>
        <a:xfrm>
          <a:off x="3019425" y="2628900"/>
          <a:ext cx="1724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$5 to $4 (1500 to 1000)
Community $5 to $4 (2000)</a:t>
          </a:r>
        </a:p>
      </cdr:txBody>
    </cdr:sp>
  </cdr:relSizeAnchor>
  <cdr:relSizeAnchor xmlns:cdr="http://schemas.openxmlformats.org/drawingml/2006/chartDrawing">
    <cdr:from>
      <cdr:x>0.41975</cdr:x>
      <cdr:y>0.4155</cdr:y>
    </cdr:from>
    <cdr:to>
      <cdr:x>0.42475</cdr:x>
      <cdr:y>0.45875</cdr:y>
    </cdr:to>
    <cdr:sp>
      <cdr:nvSpPr>
        <cdr:cNvPr id="6" name="Line 17"/>
        <cdr:cNvSpPr>
          <a:spLocks/>
        </cdr:cNvSpPr>
      </cdr:nvSpPr>
      <cdr:spPr>
        <a:xfrm flipH="1">
          <a:off x="4038600" y="2381250"/>
          <a:ext cx="476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0.729</cdr:x>
      <cdr:y>0.5545</cdr:y>
    </cdr:from>
    <cdr:to>
      <cdr:x>0.8225</cdr:x>
      <cdr:y>0.59175</cdr:y>
    </cdr:to>
    <cdr:sp>
      <cdr:nvSpPr>
        <cdr:cNvPr id="7" name="TextBox 18"/>
        <cdr:cNvSpPr txBox="1">
          <a:spLocks noChangeArrowheads="1"/>
        </cdr:cNvSpPr>
      </cdr:nvSpPr>
      <cdr:spPr>
        <a:xfrm>
          <a:off x="7019925" y="3181350"/>
          <a:ext cx="904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$4 to $8 (1000)</a:t>
          </a:r>
        </a:p>
      </cdr:txBody>
    </cdr:sp>
  </cdr:relSizeAnchor>
  <cdr:relSizeAnchor xmlns:cdr="http://schemas.openxmlformats.org/drawingml/2006/chartDrawing">
    <cdr:from>
      <cdr:x>0.77525</cdr:x>
      <cdr:y>0.527</cdr:y>
    </cdr:from>
    <cdr:to>
      <cdr:x>0.82325</cdr:x>
      <cdr:y>0.5545</cdr:y>
    </cdr:to>
    <cdr:sp>
      <cdr:nvSpPr>
        <cdr:cNvPr id="8" name="Line 19"/>
        <cdr:cNvSpPr>
          <a:spLocks/>
        </cdr:cNvSpPr>
      </cdr:nvSpPr>
      <cdr:spPr>
        <a:xfrm flipH="1">
          <a:off x="7467600" y="3019425"/>
          <a:ext cx="4667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0.1495</cdr:x>
      <cdr:y>0.51875</cdr:y>
    </cdr:from>
    <cdr:to>
      <cdr:x>0.26925</cdr:x>
      <cdr:y>0.618</cdr:y>
    </cdr:to>
    <cdr:sp>
      <cdr:nvSpPr>
        <cdr:cNvPr id="9" name="TextBox 20"/>
        <cdr:cNvSpPr txBox="1">
          <a:spLocks noChangeArrowheads="1"/>
        </cdr:cNvSpPr>
      </cdr:nvSpPr>
      <cdr:spPr>
        <a:xfrm>
          <a:off x="1438275" y="2971800"/>
          <a:ext cx="11525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Community $5.50 to $2.50 (5000 to 2000)</a:t>
          </a:r>
        </a:p>
      </cdr:txBody>
    </cdr:sp>
  </cdr:relSizeAnchor>
  <cdr:relSizeAnchor xmlns:cdr="http://schemas.openxmlformats.org/drawingml/2006/chartDrawing">
    <cdr:from>
      <cdr:x>0.1495</cdr:x>
      <cdr:y>0.49375</cdr:y>
    </cdr:from>
    <cdr:to>
      <cdr:x>0.1545</cdr:x>
      <cdr:y>0.51875</cdr:y>
    </cdr:to>
    <cdr:sp>
      <cdr:nvSpPr>
        <cdr:cNvPr id="10" name="Line 21"/>
        <cdr:cNvSpPr>
          <a:spLocks/>
        </cdr:cNvSpPr>
      </cdr:nvSpPr>
      <cdr:spPr>
        <a:xfrm>
          <a:off x="1438275" y="2828925"/>
          <a:ext cx="476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0.5505</cdr:x>
      <cdr:y>0.25825</cdr:y>
    </cdr:from>
    <cdr:to>
      <cdr:x>0.68025</cdr:x>
      <cdr:y>0.33325</cdr:y>
    </cdr:to>
    <cdr:sp>
      <cdr:nvSpPr>
        <cdr:cNvPr id="11" name="TextBox 22"/>
        <cdr:cNvSpPr txBox="1">
          <a:spLocks noChangeArrowheads="1"/>
        </cdr:cNvSpPr>
      </cdr:nvSpPr>
      <cdr:spPr>
        <a:xfrm>
          <a:off x="5305425" y="1476375"/>
          <a:ext cx="12477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0.51975</cdr:x>
      <cdr:y>0.25825</cdr:y>
    </cdr:from>
    <cdr:to>
      <cdr:x>0.52975</cdr:x>
      <cdr:y>0.3765</cdr:y>
    </cdr:to>
    <cdr:sp>
      <cdr:nvSpPr>
        <cdr:cNvPr id="12" name="TextBox 26"/>
        <cdr:cNvSpPr txBox="1">
          <a:spLocks noChangeArrowheads="1"/>
        </cdr:cNvSpPr>
      </cdr:nvSpPr>
      <cdr:spPr>
        <a:xfrm>
          <a:off x="5000625" y="1476375"/>
          <a:ext cx="9525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0.399</cdr:x>
      <cdr:y>0.63825</cdr:y>
    </cdr:from>
    <cdr:to>
      <cdr:x>0.57025</cdr:x>
      <cdr:y>0.6755</cdr:y>
    </cdr:to>
    <cdr:sp>
      <cdr:nvSpPr>
        <cdr:cNvPr id="13" name="TextBox 27"/>
        <cdr:cNvSpPr txBox="1">
          <a:spLocks noChangeArrowheads="1"/>
        </cdr:cNvSpPr>
      </cdr:nvSpPr>
      <cdr:spPr>
        <a:xfrm>
          <a:off x="3838575" y="3657600"/>
          <a:ext cx="1647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Budget (program extended)</a:t>
          </a:r>
        </a:p>
      </cdr:txBody>
    </cdr:sp>
  </cdr:relSizeAnchor>
  <cdr:relSizeAnchor xmlns:cdr="http://schemas.openxmlformats.org/drawingml/2006/chartDrawing">
    <cdr:from>
      <cdr:x>0.4975</cdr:x>
      <cdr:y>0.54725</cdr:y>
    </cdr:from>
    <cdr:to>
      <cdr:x>0.51975</cdr:x>
      <cdr:y>0.63825</cdr:y>
    </cdr:to>
    <cdr:sp>
      <cdr:nvSpPr>
        <cdr:cNvPr id="14" name="Line 30"/>
        <cdr:cNvSpPr>
          <a:spLocks/>
        </cdr:cNvSpPr>
      </cdr:nvSpPr>
      <cdr:spPr>
        <a:xfrm flipV="1">
          <a:off x="4791075" y="3133725"/>
          <a:ext cx="219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0.5695</cdr:x>
      <cdr:y>0.6625</cdr:y>
    </cdr:from>
    <cdr:to>
      <cdr:x>0.62075</cdr:x>
      <cdr:y>0.6755</cdr:y>
    </cdr:to>
    <cdr:sp>
      <cdr:nvSpPr>
        <cdr:cNvPr id="15" name="Line 31"/>
        <cdr:cNvSpPr>
          <a:spLocks/>
        </cdr:cNvSpPr>
      </cdr:nvSpPr>
      <cdr:spPr>
        <a:xfrm>
          <a:off x="5486400" y="3800475"/>
          <a:ext cx="4953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5743575"/>
    <xdr:graphicFrame>
      <xdr:nvGraphicFramePr>
        <xdr:cNvPr id="1" name="Shape 1025"/>
        <xdr:cNvGraphicFramePr/>
      </xdr:nvGraphicFramePr>
      <xdr:xfrm>
        <a:off x="0" y="0"/>
        <a:ext cx="96393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t01vfpcl03\ago$\AGO\09%20ICE\09_02%20EFB\09_02_06%20RED%20Team\RED%20Programs\PVRP\Program%20Admin\Stats\zStats\Stats\2008\pvrp(STATE+AGO)stats%20June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s"/>
      <sheetName val="Systems Installed by Month"/>
      <sheetName val="$ per month"/>
      <sheetName val="Systems approved by Month"/>
      <sheetName val="Watts Installed by Month  "/>
      <sheetName val="Chart ALL"/>
      <sheetName val="Chart NSW"/>
      <sheetName val="Chart Vic"/>
      <sheetName val="Chart SA"/>
      <sheetName val="Chart Qld"/>
      <sheetName val="Chart WA"/>
      <sheetName val="Chart Tas"/>
      <sheetName val="Chart ACT"/>
      <sheetName val="Chart NT"/>
      <sheetName val="All Approvals &amp; Expenditure"/>
      <sheetName val="NSW Approvals &amp; Expenditure"/>
      <sheetName val="VIC Approvals &amp; Expenditure"/>
      <sheetName val="QLD Approvals &amp; Expenditure"/>
      <sheetName val="SA Approvals &amp; Expenditure"/>
      <sheetName val="WA Approvals &amp; Expenditure"/>
      <sheetName val="TAS Approvals &amp; Expenditure"/>
      <sheetName val="ACT Approvals &amp; Expenditure"/>
      <sheetName val="NT Approvals &amp; Expenditure"/>
      <sheetName val="Schools-Communities"/>
    </sheetNames>
    <sheetDataSet>
      <sheetData sheetId="0">
        <row r="930">
          <cell r="Q930">
            <v>466</v>
          </cell>
          <cell r="U930">
            <v>8909288.129999999</v>
          </cell>
          <cell r="X930">
            <v>699326</v>
          </cell>
        </row>
        <row r="931">
          <cell r="Q931">
            <v>348</v>
          </cell>
          <cell r="U931">
            <v>6593166.95</v>
          </cell>
          <cell r="X931">
            <v>565720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02"/>
  <sheetViews>
    <sheetView workbookViewId="0" topLeftCell="A1">
      <pane ySplit="960" topLeftCell="BM73" activePane="bottomLeft" state="split"/>
      <selection pane="topLeft" activeCell="F2" sqref="F2"/>
      <selection pane="bottomLeft" activeCell="C88" sqref="C88"/>
    </sheetView>
  </sheetViews>
  <sheetFormatPr defaultColWidth="9.140625" defaultRowHeight="12.75"/>
  <cols>
    <col min="1" max="1" width="16.28125" style="3" bestFit="1" customWidth="1"/>
    <col min="2" max="3" width="22.00390625" style="0" customWidth="1"/>
  </cols>
  <sheetData>
    <row r="1" spans="1:7" ht="12.75">
      <c r="A1" s="17" t="s">
        <v>1</v>
      </c>
      <c r="B1" s="17" t="s">
        <v>22</v>
      </c>
      <c r="C1" s="25"/>
      <c r="D1" t="s">
        <v>21</v>
      </c>
      <c r="E1" t="s">
        <v>0</v>
      </c>
      <c r="F1" t="s">
        <v>20</v>
      </c>
      <c r="G1" t="s">
        <v>21</v>
      </c>
    </row>
    <row r="2" spans="1:7" ht="12.75">
      <c r="A2" s="18">
        <v>2000</v>
      </c>
      <c r="B2" s="18" t="s">
        <v>23</v>
      </c>
      <c r="C2" s="26" t="str">
        <f>B2&amp;" "&amp;A2</f>
        <v>Jan  2000</v>
      </c>
      <c r="D2">
        <v>14.112088526392961</v>
      </c>
      <c r="E2">
        <v>307982.22</v>
      </c>
      <c r="F2">
        <v>21824</v>
      </c>
      <c r="G2">
        <f>E2/F2</f>
        <v>14.112088526392961</v>
      </c>
    </row>
    <row r="3" spans="1:7" ht="12.75">
      <c r="A3" s="18">
        <v>2000</v>
      </c>
      <c r="B3" s="18" t="s">
        <v>3</v>
      </c>
      <c r="C3" s="26" t="str">
        <f aca="true" t="shared" si="0" ref="C3:C66">B3&amp;" "&amp;A3</f>
        <v>Feb 2000</v>
      </c>
      <c r="D3">
        <v>16.269564753598726</v>
      </c>
      <c r="E3">
        <v>2775848.06</v>
      </c>
      <c r="F3">
        <v>170616</v>
      </c>
      <c r="G3">
        <f aca="true" t="shared" si="1" ref="G3:G66">E3/F3</f>
        <v>16.269564753598726</v>
      </c>
    </row>
    <row r="4" spans="1:7" ht="12.75">
      <c r="A4" s="18">
        <v>2000</v>
      </c>
      <c r="B4" s="18" t="s">
        <v>4</v>
      </c>
      <c r="C4" s="26" t="str">
        <f t="shared" si="0"/>
        <v>Mar 2000</v>
      </c>
      <c r="D4">
        <v>13.120317911788343</v>
      </c>
      <c r="E4">
        <v>3330513.98</v>
      </c>
      <c r="F4">
        <v>253844</v>
      </c>
      <c r="G4">
        <f t="shared" si="1"/>
        <v>13.120317911788343</v>
      </c>
    </row>
    <row r="5" spans="1:7" ht="12.75">
      <c r="A5" s="18">
        <v>2000</v>
      </c>
      <c r="B5" s="18" t="s">
        <v>5</v>
      </c>
      <c r="C5" s="26" t="str">
        <f t="shared" si="0"/>
        <v>Apr 2000</v>
      </c>
      <c r="D5">
        <v>12.031838932548983</v>
      </c>
      <c r="E5">
        <v>3141609.4</v>
      </c>
      <c r="F5">
        <v>261108</v>
      </c>
      <c r="G5">
        <f t="shared" si="1"/>
        <v>12.031838932548983</v>
      </c>
    </row>
    <row r="6" spans="1:7" ht="12.75">
      <c r="A6" s="18">
        <v>2000</v>
      </c>
      <c r="B6" s="18" t="s">
        <v>6</v>
      </c>
      <c r="C6" s="26" t="str">
        <f t="shared" si="0"/>
        <v>May 2000</v>
      </c>
      <c r="D6">
        <v>13.747806469816112</v>
      </c>
      <c r="E6">
        <v>5603399.7</v>
      </c>
      <c r="F6">
        <v>407585</v>
      </c>
      <c r="G6">
        <f t="shared" si="1"/>
        <v>13.747806469816112</v>
      </c>
    </row>
    <row r="7" spans="1:7" ht="12.75">
      <c r="A7" s="18">
        <v>2000</v>
      </c>
      <c r="B7" s="18" t="s">
        <v>7</v>
      </c>
      <c r="C7" s="26" t="str">
        <f t="shared" si="0"/>
        <v>Jun 2000</v>
      </c>
      <c r="D7">
        <v>13.325672024119873</v>
      </c>
      <c r="E7">
        <v>6466189.069999999</v>
      </c>
      <c r="F7">
        <v>485243</v>
      </c>
      <c r="G7">
        <f t="shared" si="1"/>
        <v>13.325672024119873</v>
      </c>
    </row>
    <row r="8" spans="1:7" ht="12.75">
      <c r="A8" s="18">
        <v>2000</v>
      </c>
      <c r="B8" s="18" t="s">
        <v>8</v>
      </c>
      <c r="C8" s="26" t="str">
        <f t="shared" si="0"/>
        <v>Jul 2000</v>
      </c>
      <c r="D8">
        <v>13.022735325156132</v>
      </c>
      <c r="E8">
        <v>2258259.51</v>
      </c>
      <c r="F8">
        <v>173409</v>
      </c>
      <c r="G8">
        <f t="shared" si="1"/>
        <v>13.022735325156132</v>
      </c>
    </row>
    <row r="9" spans="1:7" ht="12.75">
      <c r="A9" s="18">
        <v>2000</v>
      </c>
      <c r="B9" s="18" t="s">
        <v>9</v>
      </c>
      <c r="C9" s="26" t="str">
        <f t="shared" si="0"/>
        <v>Aug 2000</v>
      </c>
      <c r="D9">
        <v>13.481969137748761</v>
      </c>
      <c r="E9">
        <v>1453814.66</v>
      </c>
      <c r="F9">
        <v>107834</v>
      </c>
      <c r="G9">
        <f t="shared" si="1"/>
        <v>13.481969137748761</v>
      </c>
    </row>
    <row r="10" spans="1:7" ht="12.75">
      <c r="A10" s="18">
        <v>2000</v>
      </c>
      <c r="B10" s="18" t="s">
        <v>10</v>
      </c>
      <c r="C10" s="26" t="str">
        <f t="shared" si="0"/>
        <v>Sep 2000</v>
      </c>
      <c r="D10">
        <v>13.951259467089228</v>
      </c>
      <c r="E10">
        <v>8865899.83</v>
      </c>
      <c r="F10">
        <v>635491</v>
      </c>
      <c r="G10">
        <f t="shared" si="1"/>
        <v>13.951259467089228</v>
      </c>
    </row>
    <row r="11" spans="1:7" ht="12.75">
      <c r="A11" s="18">
        <v>2000</v>
      </c>
      <c r="B11" s="18" t="s">
        <v>11</v>
      </c>
      <c r="C11" s="26" t="str">
        <f t="shared" si="0"/>
        <v>Oct 2000</v>
      </c>
      <c r="D11">
        <v>14.341813400411617</v>
      </c>
      <c r="E11">
        <v>250867</v>
      </c>
      <c r="F11">
        <v>17492</v>
      </c>
      <c r="G11">
        <f t="shared" si="1"/>
        <v>14.341813400411617</v>
      </c>
    </row>
    <row r="12" spans="1:7" ht="12.75">
      <c r="A12" s="18">
        <v>2000</v>
      </c>
      <c r="B12" s="18" t="s">
        <v>12</v>
      </c>
      <c r="C12" s="26" t="str">
        <f t="shared" si="0"/>
        <v>Nov 2000</v>
      </c>
      <c r="D12">
        <v>16.45277659873112</v>
      </c>
      <c r="E12">
        <v>1465202.02</v>
      </c>
      <c r="F12">
        <v>89055</v>
      </c>
      <c r="G12">
        <f t="shared" si="1"/>
        <v>16.45277659873112</v>
      </c>
    </row>
    <row r="13" spans="1:7" ht="12.75">
      <c r="A13" s="18">
        <v>2000</v>
      </c>
      <c r="B13" s="18" t="s">
        <v>13</v>
      </c>
      <c r="C13" s="26" t="str">
        <f t="shared" si="0"/>
        <v>Dec 2000</v>
      </c>
      <c r="D13">
        <v>18.180267798903195</v>
      </c>
      <c r="E13">
        <v>1505071.65</v>
      </c>
      <c r="F13">
        <v>82786</v>
      </c>
      <c r="G13">
        <f t="shared" si="1"/>
        <v>18.180267798903195</v>
      </c>
    </row>
    <row r="14" spans="1:7" ht="12.75">
      <c r="A14" s="19">
        <v>2001</v>
      </c>
      <c r="B14" s="19" t="s">
        <v>2</v>
      </c>
      <c r="C14" s="26" t="str">
        <f t="shared" si="0"/>
        <v>Jan 2001</v>
      </c>
      <c r="D14">
        <v>15.62030501921287</v>
      </c>
      <c r="E14">
        <v>1308950.32</v>
      </c>
      <c r="F14">
        <v>83798</v>
      </c>
      <c r="G14">
        <f t="shared" si="1"/>
        <v>15.62030501921287</v>
      </c>
    </row>
    <row r="15" spans="1:7" ht="12.75">
      <c r="A15" s="19">
        <v>2001</v>
      </c>
      <c r="B15" s="19" t="s">
        <v>3</v>
      </c>
      <c r="C15" s="26" t="str">
        <f t="shared" si="0"/>
        <v>Feb 2001</v>
      </c>
      <c r="D15">
        <v>17.920021057459763</v>
      </c>
      <c r="E15">
        <v>1719031.78</v>
      </c>
      <c r="F15">
        <v>95928</v>
      </c>
      <c r="G15">
        <f t="shared" si="1"/>
        <v>17.920021057459763</v>
      </c>
    </row>
    <row r="16" spans="1:7" ht="12.75">
      <c r="A16" s="19">
        <v>2001</v>
      </c>
      <c r="B16" s="19" t="s">
        <v>4</v>
      </c>
      <c r="C16" s="26" t="str">
        <f t="shared" si="0"/>
        <v>Mar 2001</v>
      </c>
      <c r="D16">
        <v>16.7910932376031</v>
      </c>
      <c r="E16">
        <v>1351750.17</v>
      </c>
      <c r="F16">
        <v>80504</v>
      </c>
      <c r="G16">
        <f t="shared" si="1"/>
        <v>16.7910932376031</v>
      </c>
    </row>
    <row r="17" spans="1:7" ht="12.75">
      <c r="A17" s="19">
        <v>2001</v>
      </c>
      <c r="B17" s="19" t="s">
        <v>5</v>
      </c>
      <c r="C17" s="26" t="str">
        <f t="shared" si="0"/>
        <v>Apr 2001</v>
      </c>
      <c r="D17">
        <v>16.58338543701967</v>
      </c>
      <c r="E17">
        <v>1527727.8</v>
      </c>
      <c r="F17">
        <v>92124</v>
      </c>
      <c r="G17">
        <f t="shared" si="1"/>
        <v>16.58338543701967</v>
      </c>
    </row>
    <row r="18" spans="1:7" ht="12.75">
      <c r="A18" s="19">
        <v>2001</v>
      </c>
      <c r="B18" s="19" t="s">
        <v>6</v>
      </c>
      <c r="C18" s="26" t="str">
        <f t="shared" si="0"/>
        <v>May 2001</v>
      </c>
      <c r="D18">
        <v>13.526332158494922</v>
      </c>
      <c r="E18">
        <v>2248942.09</v>
      </c>
      <c r="F18">
        <v>166264</v>
      </c>
      <c r="G18">
        <f t="shared" si="1"/>
        <v>13.526332158494922</v>
      </c>
    </row>
    <row r="19" spans="1:7" ht="12.75">
      <c r="A19" s="19">
        <v>2001</v>
      </c>
      <c r="B19" s="19" t="s">
        <v>14</v>
      </c>
      <c r="C19" s="26" t="str">
        <f t="shared" si="0"/>
        <v>June 2001</v>
      </c>
      <c r="D19">
        <v>15.998332477407388</v>
      </c>
      <c r="E19">
        <v>2087190.45</v>
      </c>
      <c r="F19">
        <v>130463</v>
      </c>
      <c r="G19">
        <f t="shared" si="1"/>
        <v>15.998332477407388</v>
      </c>
    </row>
    <row r="20" spans="1:7" ht="12.75">
      <c r="A20" s="19">
        <v>2001</v>
      </c>
      <c r="B20" s="19" t="s">
        <v>15</v>
      </c>
      <c r="C20" s="26" t="str">
        <f t="shared" si="0"/>
        <v>July 2001</v>
      </c>
      <c r="D20">
        <v>16.89386725988068</v>
      </c>
      <c r="E20">
        <v>1659349.43</v>
      </c>
      <c r="F20">
        <v>98222</v>
      </c>
      <c r="G20">
        <f t="shared" si="1"/>
        <v>16.89386725988068</v>
      </c>
    </row>
    <row r="21" spans="1:7" ht="12.75">
      <c r="A21" s="19">
        <v>2001</v>
      </c>
      <c r="B21" s="20" t="s">
        <v>9</v>
      </c>
      <c r="C21" s="26" t="str">
        <f t="shared" si="0"/>
        <v>Aug 2001</v>
      </c>
      <c r="D21">
        <v>15.237607112679555</v>
      </c>
      <c r="E21">
        <v>1226261.67</v>
      </c>
      <c r="F21">
        <v>80476</v>
      </c>
      <c r="G21">
        <f t="shared" si="1"/>
        <v>15.237607112679555</v>
      </c>
    </row>
    <row r="22" spans="1:7" ht="12.75">
      <c r="A22" s="19">
        <v>2001</v>
      </c>
      <c r="B22" s="20" t="s">
        <v>16</v>
      </c>
      <c r="C22" s="26" t="str">
        <f t="shared" si="0"/>
        <v>Sept 2001</v>
      </c>
      <c r="D22">
        <v>17.13173436208322</v>
      </c>
      <c r="E22">
        <v>1243421.28</v>
      </c>
      <c r="F22">
        <v>72580</v>
      </c>
      <c r="G22">
        <f t="shared" si="1"/>
        <v>17.13173436208322</v>
      </c>
    </row>
    <row r="23" spans="1:7" ht="12.75">
      <c r="A23" s="19">
        <v>2001</v>
      </c>
      <c r="B23" s="20" t="s">
        <v>11</v>
      </c>
      <c r="C23" s="26" t="str">
        <f t="shared" si="0"/>
        <v>Oct 2001</v>
      </c>
      <c r="D23">
        <v>13.80588962513445</v>
      </c>
      <c r="E23">
        <v>2079360.26</v>
      </c>
      <c r="F23">
        <v>150614</v>
      </c>
      <c r="G23">
        <f t="shared" si="1"/>
        <v>13.80588962513445</v>
      </c>
    </row>
    <row r="24" spans="1:7" ht="12.75">
      <c r="A24" s="19">
        <v>2001</v>
      </c>
      <c r="B24" s="20" t="s">
        <v>12</v>
      </c>
      <c r="C24" s="26" t="str">
        <f t="shared" si="0"/>
        <v>Nov 2001</v>
      </c>
      <c r="D24">
        <v>16.601960865436148</v>
      </c>
      <c r="E24">
        <v>1765635.14</v>
      </c>
      <c r="F24">
        <v>106351</v>
      </c>
      <c r="G24">
        <f t="shared" si="1"/>
        <v>16.601960865436148</v>
      </c>
    </row>
    <row r="25" spans="1:7" ht="12.75">
      <c r="A25" s="19">
        <v>2001</v>
      </c>
      <c r="B25" s="18" t="s">
        <v>13</v>
      </c>
      <c r="C25" s="26" t="str">
        <f t="shared" si="0"/>
        <v>Dec 2001</v>
      </c>
      <c r="D25">
        <v>16.968264543150205</v>
      </c>
      <c r="E25">
        <v>1867679.91</v>
      </c>
      <c r="F25">
        <v>110069</v>
      </c>
      <c r="G25">
        <f t="shared" si="1"/>
        <v>16.968264543150205</v>
      </c>
    </row>
    <row r="26" spans="1:7" ht="12.75">
      <c r="A26" s="18">
        <v>2002</v>
      </c>
      <c r="B26" s="19" t="s">
        <v>2</v>
      </c>
      <c r="C26" s="26" t="str">
        <f t="shared" si="0"/>
        <v>Jan 2002</v>
      </c>
      <c r="D26">
        <v>17.293492594883737</v>
      </c>
      <c r="E26">
        <v>1425727.41</v>
      </c>
      <c r="F26">
        <v>82443</v>
      </c>
      <c r="G26">
        <f t="shared" si="1"/>
        <v>17.293492594883737</v>
      </c>
    </row>
    <row r="27" spans="1:7" ht="12.75">
      <c r="A27" s="18">
        <v>2002</v>
      </c>
      <c r="B27" s="19" t="s">
        <v>3</v>
      </c>
      <c r="C27" s="26" t="str">
        <f t="shared" si="0"/>
        <v>Feb 2002</v>
      </c>
      <c r="D27">
        <v>15.951036462054516</v>
      </c>
      <c r="E27">
        <v>1317220.64</v>
      </c>
      <c r="F27">
        <v>82579</v>
      </c>
      <c r="G27">
        <f t="shared" si="1"/>
        <v>15.951036462054516</v>
      </c>
    </row>
    <row r="28" spans="1:7" ht="12.75">
      <c r="A28" s="18">
        <v>2002</v>
      </c>
      <c r="B28" s="19" t="s">
        <v>4</v>
      </c>
      <c r="C28" s="26" t="str">
        <f t="shared" si="0"/>
        <v>Mar 2002</v>
      </c>
      <c r="D28">
        <v>16.956222786384124</v>
      </c>
      <c r="E28">
        <v>1636360.28</v>
      </c>
      <c r="F28">
        <v>96505</v>
      </c>
      <c r="G28">
        <f t="shared" si="1"/>
        <v>16.956222786384124</v>
      </c>
    </row>
    <row r="29" spans="1:7" ht="12.75">
      <c r="A29" s="18">
        <v>2002</v>
      </c>
      <c r="B29" s="19" t="s">
        <v>5</v>
      </c>
      <c r="C29" s="26" t="str">
        <f t="shared" si="0"/>
        <v>Apr 2002</v>
      </c>
      <c r="D29">
        <v>17.527869211778167</v>
      </c>
      <c r="E29">
        <v>1455426.62</v>
      </c>
      <c r="F29">
        <v>83035</v>
      </c>
      <c r="G29">
        <f t="shared" si="1"/>
        <v>17.527869211778167</v>
      </c>
    </row>
    <row r="30" spans="1:7" ht="12.75">
      <c r="A30" s="18">
        <v>2002</v>
      </c>
      <c r="B30" s="19" t="s">
        <v>6</v>
      </c>
      <c r="C30" s="26" t="str">
        <f t="shared" si="0"/>
        <v>May 2002</v>
      </c>
      <c r="D30">
        <v>16.743970106929755</v>
      </c>
      <c r="E30">
        <v>1417125.91</v>
      </c>
      <c r="F30">
        <v>84635</v>
      </c>
      <c r="G30">
        <f t="shared" si="1"/>
        <v>16.743970106929755</v>
      </c>
    </row>
    <row r="31" spans="1:7" ht="12.75">
      <c r="A31" s="18">
        <v>2002</v>
      </c>
      <c r="B31" s="19" t="s">
        <v>14</v>
      </c>
      <c r="C31" s="26" t="str">
        <f t="shared" si="0"/>
        <v>June 2002</v>
      </c>
      <c r="D31">
        <v>17.378454403285815</v>
      </c>
      <c r="E31">
        <v>4044974.29</v>
      </c>
      <c r="F31">
        <v>232758</v>
      </c>
      <c r="G31">
        <f t="shared" si="1"/>
        <v>17.378454403285815</v>
      </c>
    </row>
    <row r="32" spans="1:7" ht="12.75">
      <c r="A32" s="18">
        <v>2002</v>
      </c>
      <c r="B32" s="19" t="s">
        <v>15</v>
      </c>
      <c r="C32" s="26" t="str">
        <f t="shared" si="0"/>
        <v>July 2002</v>
      </c>
      <c r="D32">
        <v>14.828779582162921</v>
      </c>
      <c r="E32">
        <v>1689294.57</v>
      </c>
      <c r="F32">
        <v>113920</v>
      </c>
      <c r="G32">
        <f t="shared" si="1"/>
        <v>14.828779582162921</v>
      </c>
    </row>
    <row r="33" spans="1:7" ht="12.75">
      <c r="A33" s="18">
        <v>2002</v>
      </c>
      <c r="B33" s="20" t="s">
        <v>9</v>
      </c>
      <c r="C33" s="26" t="str">
        <f t="shared" si="0"/>
        <v>Aug 2002</v>
      </c>
      <c r="D33">
        <v>16.41451006363558</v>
      </c>
      <c r="E33">
        <v>1710178.56</v>
      </c>
      <c r="F33">
        <v>104187</v>
      </c>
      <c r="G33">
        <f t="shared" si="1"/>
        <v>16.41451006363558</v>
      </c>
    </row>
    <row r="34" spans="1:7" ht="12.75">
      <c r="A34" s="18">
        <v>2002</v>
      </c>
      <c r="B34" s="20" t="s">
        <v>16</v>
      </c>
      <c r="C34" s="26" t="str">
        <f t="shared" si="0"/>
        <v>Sept 2002</v>
      </c>
      <c r="D34">
        <v>15.013695948549243</v>
      </c>
      <c r="E34">
        <v>1013154.23</v>
      </c>
      <c r="F34">
        <v>67482</v>
      </c>
      <c r="G34">
        <f t="shared" si="1"/>
        <v>15.013695948549243</v>
      </c>
    </row>
    <row r="35" spans="1:7" ht="12.75">
      <c r="A35" s="18">
        <v>2002</v>
      </c>
      <c r="B35" s="20" t="s">
        <v>11</v>
      </c>
      <c r="C35" s="26" t="str">
        <f t="shared" si="0"/>
        <v>Oct 2002</v>
      </c>
      <c r="D35">
        <v>15.165480722660353</v>
      </c>
      <c r="E35">
        <v>3319086.78</v>
      </c>
      <c r="F35">
        <v>218858</v>
      </c>
      <c r="G35">
        <f t="shared" si="1"/>
        <v>15.165480722660353</v>
      </c>
    </row>
    <row r="36" spans="1:7" ht="12.75">
      <c r="A36" s="18">
        <v>2002</v>
      </c>
      <c r="B36" s="20" t="s">
        <v>12</v>
      </c>
      <c r="C36" s="26" t="str">
        <f t="shared" si="0"/>
        <v>Nov 2002</v>
      </c>
      <c r="D36">
        <v>15.300488462342853</v>
      </c>
      <c r="E36">
        <v>2633703.68</v>
      </c>
      <c r="F36">
        <v>172132</v>
      </c>
      <c r="G36">
        <f t="shared" si="1"/>
        <v>15.300488462342853</v>
      </c>
    </row>
    <row r="37" spans="1:7" ht="12.75">
      <c r="A37" s="18">
        <v>2002</v>
      </c>
      <c r="B37" s="18" t="s">
        <v>13</v>
      </c>
      <c r="C37" s="26" t="str">
        <f t="shared" si="0"/>
        <v>Dec 2002</v>
      </c>
      <c r="D37">
        <v>14.99043511625619</v>
      </c>
      <c r="E37">
        <v>2285516.69</v>
      </c>
      <c r="F37">
        <v>152465</v>
      </c>
      <c r="G37">
        <f t="shared" si="1"/>
        <v>14.99043511625619</v>
      </c>
    </row>
    <row r="38" spans="1:7" ht="12.75">
      <c r="A38" s="18">
        <v>2003</v>
      </c>
      <c r="B38" s="18" t="s">
        <v>2</v>
      </c>
      <c r="C38" s="26" t="str">
        <f t="shared" si="0"/>
        <v>Jan 2003</v>
      </c>
      <c r="D38">
        <v>14.268327237966972</v>
      </c>
      <c r="E38">
        <v>3686835.88</v>
      </c>
      <c r="F38">
        <v>258393</v>
      </c>
      <c r="G38">
        <f t="shared" si="1"/>
        <v>14.268327237966972</v>
      </c>
    </row>
    <row r="39" spans="1:7" ht="12.75">
      <c r="A39" s="18">
        <v>2003</v>
      </c>
      <c r="B39" s="18" t="s">
        <v>3</v>
      </c>
      <c r="C39" s="26" t="str">
        <f t="shared" si="0"/>
        <v>Feb 2003</v>
      </c>
      <c r="D39">
        <v>14.10449508350242</v>
      </c>
      <c r="E39">
        <v>361470</v>
      </c>
      <c r="F39">
        <v>25628</v>
      </c>
      <c r="G39">
        <f t="shared" si="1"/>
        <v>14.10449508350242</v>
      </c>
    </row>
    <row r="40" spans="1:7" ht="12.75">
      <c r="A40" s="18">
        <v>2003</v>
      </c>
      <c r="B40" s="18" t="s">
        <v>4</v>
      </c>
      <c r="C40" s="26" t="str">
        <f t="shared" si="0"/>
        <v>Mar 2003</v>
      </c>
      <c r="D40">
        <v>11.320764029156054</v>
      </c>
      <c r="E40">
        <v>644547.7</v>
      </c>
      <c r="F40">
        <v>56935</v>
      </c>
      <c r="G40">
        <f t="shared" si="1"/>
        <v>11.320764029156054</v>
      </c>
    </row>
    <row r="41" spans="1:7" ht="12.75">
      <c r="A41" s="18">
        <v>2003</v>
      </c>
      <c r="B41" s="18" t="s">
        <v>5</v>
      </c>
      <c r="C41" s="26" t="str">
        <f t="shared" si="0"/>
        <v>Apr 2003</v>
      </c>
      <c r="D41">
        <v>18.078491307634163</v>
      </c>
      <c r="E41">
        <v>358767.66</v>
      </c>
      <c r="F41">
        <v>19845</v>
      </c>
      <c r="G41">
        <f t="shared" si="1"/>
        <v>18.078491307634163</v>
      </c>
    </row>
    <row r="42" spans="1:7" ht="12.75">
      <c r="A42" s="18">
        <v>2003</v>
      </c>
      <c r="B42" s="18" t="s">
        <v>6</v>
      </c>
      <c r="C42" s="26" t="str">
        <f t="shared" si="0"/>
        <v>May 2003</v>
      </c>
      <c r="D42">
        <v>15.644605105830141</v>
      </c>
      <c r="E42">
        <v>5443008.43</v>
      </c>
      <c r="F42">
        <v>347916</v>
      </c>
      <c r="G42">
        <f t="shared" si="1"/>
        <v>15.644605105830141</v>
      </c>
    </row>
    <row r="43" spans="1:7" ht="12.75">
      <c r="A43" s="18">
        <v>2003</v>
      </c>
      <c r="B43" s="18" t="s">
        <v>14</v>
      </c>
      <c r="C43" s="26" t="str">
        <f t="shared" si="0"/>
        <v>June 2003</v>
      </c>
      <c r="D43">
        <v>14.468238219066453</v>
      </c>
      <c r="E43">
        <v>2787494.18</v>
      </c>
      <c r="F43">
        <v>192663</v>
      </c>
      <c r="G43">
        <f t="shared" si="1"/>
        <v>14.468238219066453</v>
      </c>
    </row>
    <row r="44" spans="1:7" ht="12.75">
      <c r="A44" s="18">
        <v>2003</v>
      </c>
      <c r="B44" s="18" t="s">
        <v>15</v>
      </c>
      <c r="C44" s="26" t="str">
        <f t="shared" si="0"/>
        <v>July 2003</v>
      </c>
      <c r="D44">
        <v>15.465508313719534</v>
      </c>
      <c r="E44">
        <v>1833265.89</v>
      </c>
      <c r="F44">
        <v>118539</v>
      </c>
      <c r="G44">
        <f t="shared" si="1"/>
        <v>15.465508313719534</v>
      </c>
    </row>
    <row r="45" spans="1:7" ht="12.75">
      <c r="A45" s="18">
        <v>2003</v>
      </c>
      <c r="B45" s="18" t="s">
        <v>9</v>
      </c>
      <c r="C45" s="26" t="str">
        <f t="shared" si="0"/>
        <v>Aug 2003</v>
      </c>
      <c r="D45">
        <v>15.673708001576665</v>
      </c>
      <c r="E45">
        <v>2982314.79</v>
      </c>
      <c r="F45">
        <v>190275</v>
      </c>
      <c r="G45">
        <f t="shared" si="1"/>
        <v>15.673708001576665</v>
      </c>
    </row>
    <row r="46" spans="1:7" ht="12.75">
      <c r="A46" s="18">
        <v>2003</v>
      </c>
      <c r="B46" s="18" t="s">
        <v>16</v>
      </c>
      <c r="C46" s="26" t="str">
        <f t="shared" si="0"/>
        <v>Sept 2003</v>
      </c>
      <c r="D46">
        <v>14.843339385984102</v>
      </c>
      <c r="E46">
        <v>2035467.13</v>
      </c>
      <c r="F46">
        <v>137130</v>
      </c>
      <c r="G46">
        <f t="shared" si="1"/>
        <v>14.843339385984102</v>
      </c>
    </row>
    <row r="47" spans="1:7" ht="12.75">
      <c r="A47" s="18">
        <v>2003</v>
      </c>
      <c r="B47" s="18" t="s">
        <v>11</v>
      </c>
      <c r="C47" s="26" t="str">
        <f t="shared" si="0"/>
        <v>Oct 2003</v>
      </c>
      <c r="D47">
        <v>15.760908105658295</v>
      </c>
      <c r="E47">
        <v>1599684.89</v>
      </c>
      <c r="F47">
        <v>101497</v>
      </c>
      <c r="G47">
        <f t="shared" si="1"/>
        <v>15.760908105658295</v>
      </c>
    </row>
    <row r="48" spans="1:7" ht="12.75">
      <c r="A48" s="18">
        <v>2003</v>
      </c>
      <c r="B48" s="18" t="s">
        <v>12</v>
      </c>
      <c r="C48" s="26" t="str">
        <f t="shared" si="0"/>
        <v>Nov 2003</v>
      </c>
      <c r="D48">
        <v>15.663669372589762</v>
      </c>
      <c r="E48">
        <v>2668572.36</v>
      </c>
      <c r="F48">
        <v>170367</v>
      </c>
      <c r="G48">
        <f t="shared" si="1"/>
        <v>15.663669372589762</v>
      </c>
    </row>
    <row r="49" spans="1:7" ht="12.75">
      <c r="A49" s="18">
        <v>2003</v>
      </c>
      <c r="B49" s="18" t="s">
        <v>13</v>
      </c>
      <c r="C49" s="26" t="str">
        <f t="shared" si="0"/>
        <v>Dec 2003</v>
      </c>
      <c r="D49">
        <v>14.503202851854391</v>
      </c>
      <c r="E49">
        <v>1269349.32</v>
      </c>
      <c r="F49">
        <v>87522</v>
      </c>
      <c r="G49">
        <f t="shared" si="1"/>
        <v>14.503202851854391</v>
      </c>
    </row>
    <row r="50" spans="1:7" ht="12.75">
      <c r="A50" s="18">
        <v>2004</v>
      </c>
      <c r="B50" s="18" t="s">
        <v>2</v>
      </c>
      <c r="C50" s="26" t="str">
        <f t="shared" si="0"/>
        <v>Jan 2004</v>
      </c>
      <c r="D50">
        <v>15.772673437724091</v>
      </c>
      <c r="E50">
        <v>1209748.28</v>
      </c>
      <c r="F50">
        <v>76699</v>
      </c>
      <c r="G50">
        <f t="shared" si="1"/>
        <v>15.772673437724091</v>
      </c>
    </row>
    <row r="51" spans="1:7" ht="12.75">
      <c r="A51" s="18">
        <v>2004</v>
      </c>
      <c r="B51" s="18" t="s">
        <v>3</v>
      </c>
      <c r="C51" s="26" t="str">
        <f t="shared" si="0"/>
        <v>Feb 2004</v>
      </c>
      <c r="D51">
        <v>16.238017803799735</v>
      </c>
      <c r="E51">
        <v>1358959.71</v>
      </c>
      <c r="F51">
        <v>83690</v>
      </c>
      <c r="G51">
        <f t="shared" si="1"/>
        <v>16.238017803799735</v>
      </c>
    </row>
    <row r="52" spans="1:7" ht="12.75">
      <c r="A52" s="18">
        <v>2004</v>
      </c>
      <c r="B52" s="18" t="s">
        <v>4</v>
      </c>
      <c r="C52" s="26" t="str">
        <f t="shared" si="0"/>
        <v>Mar 2004</v>
      </c>
      <c r="D52">
        <v>18.81962040215792</v>
      </c>
      <c r="E52">
        <v>1726794.27</v>
      </c>
      <c r="F52">
        <v>91755</v>
      </c>
      <c r="G52">
        <f t="shared" si="1"/>
        <v>18.81962040215792</v>
      </c>
    </row>
    <row r="53" spans="1:7" ht="12.75">
      <c r="A53" s="18">
        <v>2004</v>
      </c>
      <c r="B53" s="18" t="s">
        <v>17</v>
      </c>
      <c r="C53" s="26" t="str">
        <f t="shared" si="0"/>
        <v>April 2004</v>
      </c>
      <c r="D53">
        <v>14.08808881186431</v>
      </c>
      <c r="E53">
        <v>1487617.65</v>
      </c>
      <c r="F53">
        <v>105594</v>
      </c>
      <c r="G53">
        <f t="shared" si="1"/>
        <v>14.08808881186431</v>
      </c>
    </row>
    <row r="54" spans="1:7" ht="12.75">
      <c r="A54" s="18">
        <v>2004</v>
      </c>
      <c r="B54" s="18" t="s">
        <v>6</v>
      </c>
      <c r="C54" s="26" t="str">
        <f t="shared" si="0"/>
        <v>May 2004</v>
      </c>
      <c r="D54">
        <v>14.046916130282222</v>
      </c>
      <c r="E54">
        <v>1305042.79</v>
      </c>
      <c r="F54">
        <v>92906</v>
      </c>
      <c r="G54">
        <f t="shared" si="1"/>
        <v>14.046916130282222</v>
      </c>
    </row>
    <row r="55" spans="1:7" ht="12.75">
      <c r="A55" s="18">
        <v>2004</v>
      </c>
      <c r="B55" s="18" t="s">
        <v>14</v>
      </c>
      <c r="C55" s="26" t="str">
        <f t="shared" si="0"/>
        <v>June 2004</v>
      </c>
      <c r="D55">
        <v>13.173129608739536</v>
      </c>
      <c r="E55">
        <v>2218750.22</v>
      </c>
      <c r="F55">
        <v>168430</v>
      </c>
      <c r="G55">
        <f t="shared" si="1"/>
        <v>13.173129608739536</v>
      </c>
    </row>
    <row r="56" spans="1:7" ht="12.75">
      <c r="A56" s="18">
        <v>2004</v>
      </c>
      <c r="B56" s="18" t="s">
        <v>15</v>
      </c>
      <c r="C56" s="26" t="str">
        <f t="shared" si="0"/>
        <v>July 2004</v>
      </c>
      <c r="D56">
        <v>15.249512684260278</v>
      </c>
      <c r="E56">
        <v>1193823.35</v>
      </c>
      <c r="F56">
        <v>78286</v>
      </c>
      <c r="G56">
        <f t="shared" si="1"/>
        <v>15.249512684260278</v>
      </c>
    </row>
    <row r="57" spans="1:7" ht="12.75">
      <c r="A57" s="18">
        <v>2004</v>
      </c>
      <c r="B57" s="18" t="s">
        <v>9</v>
      </c>
      <c r="C57" s="26" t="str">
        <f t="shared" si="0"/>
        <v>Aug 2004</v>
      </c>
      <c r="D57">
        <v>15.354730048170195</v>
      </c>
      <c r="E57">
        <v>1622488.26</v>
      </c>
      <c r="F57">
        <v>105667</v>
      </c>
      <c r="G57">
        <f t="shared" si="1"/>
        <v>15.354730048170195</v>
      </c>
    </row>
    <row r="58" spans="1:7" ht="12.75">
      <c r="A58" s="18">
        <v>2004</v>
      </c>
      <c r="B58" s="18" t="s">
        <v>16</v>
      </c>
      <c r="C58" s="26" t="str">
        <f t="shared" si="0"/>
        <v>Sept 2004</v>
      </c>
      <c r="D58">
        <v>13.06070582636481</v>
      </c>
      <c r="E58">
        <v>1921099.22</v>
      </c>
      <c r="F58">
        <v>147090</v>
      </c>
      <c r="G58">
        <f t="shared" si="1"/>
        <v>13.06070582636481</v>
      </c>
    </row>
    <row r="59" spans="1:7" ht="12.75">
      <c r="A59" s="18">
        <v>2004</v>
      </c>
      <c r="B59" s="18" t="s">
        <v>11</v>
      </c>
      <c r="C59" s="26" t="str">
        <f t="shared" si="0"/>
        <v>Oct 2004</v>
      </c>
      <c r="D59">
        <v>15.884316057169015</v>
      </c>
      <c r="E59">
        <v>1561507.69</v>
      </c>
      <c r="F59">
        <v>98305</v>
      </c>
      <c r="G59">
        <f t="shared" si="1"/>
        <v>15.884316057169015</v>
      </c>
    </row>
    <row r="60" spans="1:7" ht="12.75">
      <c r="A60" s="18">
        <v>2004</v>
      </c>
      <c r="B60" s="18" t="s">
        <v>12</v>
      </c>
      <c r="C60" s="26" t="str">
        <f t="shared" si="0"/>
        <v>Nov 2004</v>
      </c>
      <c r="D60">
        <v>14.301168361279084</v>
      </c>
      <c r="E60">
        <v>2561296.35</v>
      </c>
      <c r="F60">
        <v>179097</v>
      </c>
      <c r="G60">
        <f t="shared" si="1"/>
        <v>14.301168361279084</v>
      </c>
    </row>
    <row r="61" spans="1:7" ht="12.75">
      <c r="A61" s="18">
        <v>2004</v>
      </c>
      <c r="B61" s="18" t="s">
        <v>13</v>
      </c>
      <c r="C61" s="26" t="str">
        <f t="shared" si="0"/>
        <v>Dec 2004</v>
      </c>
      <c r="D61">
        <v>14.229328388984968</v>
      </c>
      <c r="E61">
        <v>2139237.23</v>
      </c>
      <c r="F61">
        <v>150340</v>
      </c>
      <c r="G61">
        <f t="shared" si="1"/>
        <v>14.229328388984968</v>
      </c>
    </row>
    <row r="62" spans="1:7" ht="12.75">
      <c r="A62" s="18">
        <v>2005</v>
      </c>
      <c r="B62" s="18" t="s">
        <v>2</v>
      </c>
      <c r="C62" s="26" t="str">
        <f t="shared" si="0"/>
        <v>Jan 2005</v>
      </c>
      <c r="D62">
        <v>12.904597434562408</v>
      </c>
      <c r="E62">
        <v>2181083.44</v>
      </c>
      <c r="F62">
        <v>169016</v>
      </c>
      <c r="G62">
        <f t="shared" si="1"/>
        <v>12.904597434562408</v>
      </c>
    </row>
    <row r="63" spans="1:7" ht="12.75">
      <c r="A63" s="18">
        <v>2005</v>
      </c>
      <c r="B63" s="18" t="s">
        <v>3</v>
      </c>
      <c r="C63" s="26" t="str">
        <f t="shared" si="0"/>
        <v>Feb 2005</v>
      </c>
      <c r="D63">
        <v>15.650323482152801</v>
      </c>
      <c r="E63">
        <v>2951228.45</v>
      </c>
      <c r="F63">
        <v>188573</v>
      </c>
      <c r="G63">
        <f t="shared" si="1"/>
        <v>15.650323482152801</v>
      </c>
    </row>
    <row r="64" spans="1:7" ht="12.75">
      <c r="A64" s="18">
        <v>2005</v>
      </c>
      <c r="B64" s="18" t="s">
        <v>4</v>
      </c>
      <c r="C64" s="26" t="str">
        <f t="shared" si="0"/>
        <v>Mar 2005</v>
      </c>
      <c r="D64">
        <v>15.18253614284894</v>
      </c>
      <c r="E64">
        <v>2644342.32</v>
      </c>
      <c r="F64">
        <v>174170</v>
      </c>
      <c r="G64">
        <f t="shared" si="1"/>
        <v>15.18253614284894</v>
      </c>
    </row>
    <row r="65" spans="1:7" ht="12.75">
      <c r="A65" s="18">
        <v>2005</v>
      </c>
      <c r="B65" s="18" t="s">
        <v>5</v>
      </c>
      <c r="C65" s="26" t="str">
        <f t="shared" si="0"/>
        <v>Apr 2005</v>
      </c>
      <c r="D65">
        <v>13.75629085682145</v>
      </c>
      <c r="E65">
        <v>3741944.97</v>
      </c>
      <c r="F65">
        <v>272017</v>
      </c>
      <c r="G65">
        <f t="shared" si="1"/>
        <v>13.75629085682145</v>
      </c>
    </row>
    <row r="66" spans="1:7" ht="12.75">
      <c r="A66" s="18">
        <v>2005</v>
      </c>
      <c r="B66" s="18" t="s">
        <v>6</v>
      </c>
      <c r="C66" s="26" t="str">
        <f t="shared" si="0"/>
        <v>May 2005</v>
      </c>
      <c r="D66">
        <v>13.655307239649272</v>
      </c>
      <c r="E66">
        <v>5824534.75</v>
      </c>
      <c r="F66">
        <v>426540</v>
      </c>
      <c r="G66">
        <f t="shared" si="1"/>
        <v>13.655307239649272</v>
      </c>
    </row>
    <row r="67" spans="1:7" ht="12.75">
      <c r="A67" s="18">
        <v>2005</v>
      </c>
      <c r="B67" s="18" t="s">
        <v>14</v>
      </c>
      <c r="C67" s="26" t="str">
        <f aca="true" t="shared" si="2" ref="C67:C99">B67&amp;" "&amp;A67</f>
        <v>June 2005</v>
      </c>
      <c r="D67">
        <v>13.386799695594346</v>
      </c>
      <c r="E67">
        <v>3905143.66</v>
      </c>
      <c r="F67">
        <v>291716</v>
      </c>
      <c r="G67">
        <f aca="true" t="shared" si="3" ref="G67:G102">E67/F67</f>
        <v>13.386799695594346</v>
      </c>
    </row>
    <row r="68" spans="1:7" ht="12.75">
      <c r="A68" s="18">
        <v>2005</v>
      </c>
      <c r="B68" s="18" t="s">
        <v>15</v>
      </c>
      <c r="C68" s="26" t="str">
        <f t="shared" si="2"/>
        <v>July 2005</v>
      </c>
      <c r="D68">
        <v>15.171613786288491</v>
      </c>
      <c r="E68">
        <v>2272282.94</v>
      </c>
      <c r="F68">
        <v>149772</v>
      </c>
      <c r="G68">
        <f t="shared" si="3"/>
        <v>15.171613786288491</v>
      </c>
    </row>
    <row r="69" spans="1:7" ht="12.75">
      <c r="A69" s="18">
        <v>2005</v>
      </c>
      <c r="B69" s="18" t="s">
        <v>9</v>
      </c>
      <c r="C69" s="26" t="str">
        <f t="shared" si="2"/>
        <v>Aug 2005</v>
      </c>
      <c r="D69">
        <v>13.192629517502365</v>
      </c>
      <c r="E69">
        <v>1394460.94</v>
      </c>
      <c r="F69">
        <v>105700</v>
      </c>
      <c r="G69">
        <f t="shared" si="3"/>
        <v>13.192629517502365</v>
      </c>
    </row>
    <row r="70" spans="1:7" ht="12.75">
      <c r="A70" s="18">
        <v>2005</v>
      </c>
      <c r="B70" s="18" t="s">
        <v>16</v>
      </c>
      <c r="C70" s="26" t="str">
        <f t="shared" si="2"/>
        <v>Sept 2005</v>
      </c>
      <c r="D70">
        <v>14.758535327342505</v>
      </c>
      <c r="E70">
        <v>1565157.43</v>
      </c>
      <c r="F70">
        <v>106051</v>
      </c>
      <c r="G70">
        <f t="shared" si="3"/>
        <v>14.758535327342505</v>
      </c>
    </row>
    <row r="71" spans="1:7" ht="12.75">
      <c r="A71" s="18">
        <v>2005</v>
      </c>
      <c r="B71" s="18" t="s">
        <v>11</v>
      </c>
      <c r="C71" s="26" t="str">
        <f t="shared" si="2"/>
        <v>Oct 2005</v>
      </c>
      <c r="D71">
        <v>15.316288976535484</v>
      </c>
      <c r="E71">
        <v>1071803.27</v>
      </c>
      <c r="F71">
        <v>69978</v>
      </c>
      <c r="G71">
        <f t="shared" si="3"/>
        <v>15.316288976535484</v>
      </c>
    </row>
    <row r="72" spans="1:7" ht="12.75">
      <c r="A72" s="18">
        <v>2005</v>
      </c>
      <c r="B72" s="18" t="s">
        <v>12</v>
      </c>
      <c r="C72" s="26" t="str">
        <f t="shared" si="2"/>
        <v>Nov 2005</v>
      </c>
      <c r="D72">
        <v>13.721973536787068</v>
      </c>
      <c r="E72">
        <v>2057527.6</v>
      </c>
      <c r="F72">
        <v>149944</v>
      </c>
      <c r="G72">
        <f t="shared" si="3"/>
        <v>13.721973536787068</v>
      </c>
    </row>
    <row r="73" spans="1:7" ht="12.75">
      <c r="A73" s="18">
        <v>2005</v>
      </c>
      <c r="B73" s="18" t="s">
        <v>13</v>
      </c>
      <c r="C73" s="26" t="str">
        <f t="shared" si="2"/>
        <v>Dec 2005</v>
      </c>
      <c r="D73">
        <v>14.243214758751183</v>
      </c>
      <c r="E73">
        <v>1505507.8</v>
      </c>
      <c r="F73">
        <v>105700</v>
      </c>
      <c r="G73">
        <f t="shared" si="3"/>
        <v>14.243214758751183</v>
      </c>
    </row>
    <row r="74" spans="1:7" ht="12.75">
      <c r="A74" s="18">
        <v>2006</v>
      </c>
      <c r="B74" s="21" t="s">
        <v>2</v>
      </c>
      <c r="C74" s="26" t="str">
        <f t="shared" si="2"/>
        <v>Jan 2006</v>
      </c>
      <c r="D74">
        <v>14.93557984932682</v>
      </c>
      <c r="E74">
        <v>1601870.81</v>
      </c>
      <c r="F74">
        <v>107252</v>
      </c>
      <c r="G74">
        <f t="shared" si="3"/>
        <v>14.93557984932682</v>
      </c>
    </row>
    <row r="75" spans="1:7" ht="12.75">
      <c r="A75" s="18">
        <v>2006</v>
      </c>
      <c r="B75" s="21" t="s">
        <v>3</v>
      </c>
      <c r="C75" s="26" t="str">
        <f t="shared" si="2"/>
        <v>Feb 2006</v>
      </c>
      <c r="D75">
        <v>14.096903782820469</v>
      </c>
      <c r="E75">
        <v>2341397.04</v>
      </c>
      <c r="F75">
        <v>166093</v>
      </c>
      <c r="G75">
        <f t="shared" si="3"/>
        <v>14.096903782820469</v>
      </c>
    </row>
    <row r="76" spans="1:7" ht="12.75">
      <c r="A76" s="18">
        <v>2006</v>
      </c>
      <c r="B76" s="21" t="s">
        <v>4</v>
      </c>
      <c r="C76" s="26" t="str">
        <f t="shared" si="2"/>
        <v>Mar 2006</v>
      </c>
      <c r="D76">
        <v>15.208632723296132</v>
      </c>
      <c r="E76">
        <v>2837109.6</v>
      </c>
      <c r="F76">
        <v>186546</v>
      </c>
      <c r="G76">
        <f t="shared" si="3"/>
        <v>15.208632723296132</v>
      </c>
    </row>
    <row r="77" spans="1:7" ht="12.75">
      <c r="A77" s="18">
        <v>2006</v>
      </c>
      <c r="B77" s="21" t="s">
        <v>5</v>
      </c>
      <c r="C77" s="26" t="str">
        <f t="shared" si="2"/>
        <v>Apr 2006</v>
      </c>
      <c r="D77">
        <v>15.335176144083349</v>
      </c>
      <c r="E77">
        <v>2381537.52</v>
      </c>
      <c r="F77">
        <v>155299</v>
      </c>
      <c r="G77">
        <f t="shared" si="3"/>
        <v>15.335176144083349</v>
      </c>
    </row>
    <row r="78" spans="1:7" ht="12.75">
      <c r="A78" s="18">
        <v>2006</v>
      </c>
      <c r="B78" s="21" t="s">
        <v>6</v>
      </c>
      <c r="C78" s="26" t="str">
        <f t="shared" si="2"/>
        <v>May 2006</v>
      </c>
      <c r="D78">
        <v>14.965579166816866</v>
      </c>
      <c r="E78">
        <v>2490960.79</v>
      </c>
      <c r="F78">
        <v>166446</v>
      </c>
      <c r="G78">
        <f t="shared" si="3"/>
        <v>14.965579166816866</v>
      </c>
    </row>
    <row r="79" spans="1:7" ht="12.75">
      <c r="A79" s="18">
        <v>2006</v>
      </c>
      <c r="B79" s="21" t="s">
        <v>14</v>
      </c>
      <c r="C79" s="26" t="str">
        <f t="shared" si="2"/>
        <v>June 2006</v>
      </c>
      <c r="D79">
        <v>15.117081031307551</v>
      </c>
      <c r="E79">
        <v>2675995.45</v>
      </c>
      <c r="F79">
        <v>177018</v>
      </c>
      <c r="G79">
        <f t="shared" si="3"/>
        <v>15.117081031307551</v>
      </c>
    </row>
    <row r="80" spans="1:7" ht="12.75">
      <c r="A80" s="18">
        <v>2006</v>
      </c>
      <c r="B80" s="21" t="s">
        <v>15</v>
      </c>
      <c r="C80" s="26" t="str">
        <f t="shared" si="2"/>
        <v>July 2006</v>
      </c>
      <c r="D80">
        <v>14.306434806884115</v>
      </c>
      <c r="E80">
        <v>1896131.95</v>
      </c>
      <c r="F80">
        <v>132537</v>
      </c>
      <c r="G80">
        <f t="shared" si="3"/>
        <v>14.306434806884115</v>
      </c>
    </row>
    <row r="81" spans="1:7" ht="12.75">
      <c r="A81" s="18">
        <v>2006</v>
      </c>
      <c r="B81" s="21" t="s">
        <v>9</v>
      </c>
      <c r="C81" s="26" t="str">
        <f t="shared" si="2"/>
        <v>Aug 2006</v>
      </c>
      <c r="D81">
        <v>14.360943902685497</v>
      </c>
      <c r="E81">
        <v>2273796.97</v>
      </c>
      <c r="F81">
        <v>158332</v>
      </c>
      <c r="G81">
        <f t="shared" si="3"/>
        <v>14.360943902685497</v>
      </c>
    </row>
    <row r="82" spans="1:7" ht="12.75">
      <c r="A82" s="18">
        <v>2006</v>
      </c>
      <c r="B82" s="21" t="s">
        <v>16</v>
      </c>
      <c r="C82" s="26" t="str">
        <f t="shared" si="2"/>
        <v>Sept 2006</v>
      </c>
      <c r="D82">
        <v>14.601648593643171</v>
      </c>
      <c r="E82">
        <v>1836682.97</v>
      </c>
      <c r="F82">
        <v>125786</v>
      </c>
      <c r="G82">
        <f t="shared" si="3"/>
        <v>14.601648593643171</v>
      </c>
    </row>
    <row r="83" spans="1:7" ht="12.75">
      <c r="A83" s="18">
        <v>2006</v>
      </c>
      <c r="B83" s="21" t="s">
        <v>11</v>
      </c>
      <c r="C83" s="26" t="str">
        <f t="shared" si="2"/>
        <v>Oct 2006</v>
      </c>
      <c r="D83">
        <v>13.773183034861896</v>
      </c>
      <c r="E83">
        <v>3823173.92</v>
      </c>
      <c r="F83">
        <v>277581</v>
      </c>
      <c r="G83">
        <f t="shared" si="3"/>
        <v>13.773183034861896</v>
      </c>
    </row>
    <row r="84" spans="1:7" ht="12.75">
      <c r="A84" s="18">
        <v>2006</v>
      </c>
      <c r="B84" s="21" t="s">
        <v>12</v>
      </c>
      <c r="C84" s="26" t="str">
        <f t="shared" si="2"/>
        <v>Nov 2006</v>
      </c>
      <c r="D84">
        <v>13.739717575024413</v>
      </c>
      <c r="E84">
        <v>4066090.8</v>
      </c>
      <c r="F84">
        <v>295937</v>
      </c>
      <c r="G84">
        <f t="shared" si="3"/>
        <v>13.739717575024413</v>
      </c>
    </row>
    <row r="85" spans="1:7" ht="12.75">
      <c r="A85" s="18">
        <v>2006</v>
      </c>
      <c r="B85" s="21" t="s">
        <v>13</v>
      </c>
      <c r="C85" s="26" t="str">
        <f t="shared" si="2"/>
        <v>Dec 2006</v>
      </c>
      <c r="D85">
        <v>12.89492575263305</v>
      </c>
      <c r="E85">
        <v>3458741.46</v>
      </c>
      <c r="F85">
        <v>268225</v>
      </c>
      <c r="G85">
        <f t="shared" si="3"/>
        <v>12.89492575263305</v>
      </c>
    </row>
    <row r="86" spans="1:7" ht="12.75">
      <c r="A86" s="18">
        <v>2007</v>
      </c>
      <c r="B86" s="21" t="s">
        <v>2</v>
      </c>
      <c r="C86" s="26" t="str">
        <f t="shared" si="2"/>
        <v>Jan 2007</v>
      </c>
      <c r="D86">
        <v>13.787653703949701</v>
      </c>
      <c r="E86">
        <v>2491042.97</v>
      </c>
      <c r="F86">
        <v>180672</v>
      </c>
      <c r="G86">
        <f t="shared" si="3"/>
        <v>13.787653703949701</v>
      </c>
    </row>
    <row r="87" spans="1:7" ht="12.75">
      <c r="A87" s="18">
        <v>2007</v>
      </c>
      <c r="B87" s="21" t="s">
        <v>3</v>
      </c>
      <c r="C87" s="26" t="str">
        <f t="shared" si="2"/>
        <v>Feb 2007</v>
      </c>
      <c r="D87">
        <v>13.770778023982668</v>
      </c>
      <c r="E87">
        <v>2777965.28</v>
      </c>
      <c r="F87">
        <v>201729</v>
      </c>
      <c r="G87">
        <f t="shared" si="3"/>
        <v>13.770778023982668</v>
      </c>
    </row>
    <row r="88" spans="1:7" ht="12.75">
      <c r="A88" s="18">
        <v>2007</v>
      </c>
      <c r="B88" s="21" t="s">
        <v>4</v>
      </c>
      <c r="C88" s="26" t="str">
        <f t="shared" si="2"/>
        <v>Mar 2007</v>
      </c>
      <c r="D88">
        <v>13.42213544362085</v>
      </c>
      <c r="E88">
        <v>3293805.46</v>
      </c>
      <c r="F88">
        <v>245401</v>
      </c>
      <c r="G88">
        <f t="shared" si="3"/>
        <v>13.42213544362085</v>
      </c>
    </row>
    <row r="89" spans="1:7" ht="12.75">
      <c r="A89" s="18">
        <v>2007</v>
      </c>
      <c r="B89" s="21" t="s">
        <v>17</v>
      </c>
      <c r="C89" s="26" t="str">
        <f t="shared" si="2"/>
        <v>April 2007</v>
      </c>
      <c r="D89">
        <v>14.601319852876886</v>
      </c>
      <c r="E89">
        <v>2504958.63</v>
      </c>
      <c r="F89">
        <v>171557</v>
      </c>
      <c r="G89">
        <f t="shared" si="3"/>
        <v>14.601319852876886</v>
      </c>
    </row>
    <row r="90" spans="1:7" ht="12.75">
      <c r="A90" s="18">
        <v>2007</v>
      </c>
      <c r="B90" s="21" t="s">
        <v>6</v>
      </c>
      <c r="C90" s="26" t="str">
        <f t="shared" si="2"/>
        <v>May 2007</v>
      </c>
      <c r="D90">
        <v>13.284519857927027</v>
      </c>
      <c r="E90">
        <v>6788456.07</v>
      </c>
      <c r="F90">
        <v>511005</v>
      </c>
      <c r="G90">
        <f t="shared" si="3"/>
        <v>13.284519857927027</v>
      </c>
    </row>
    <row r="91" spans="1:7" ht="12.75">
      <c r="A91" s="18">
        <v>2007</v>
      </c>
      <c r="B91" s="21" t="s">
        <v>14</v>
      </c>
      <c r="C91" s="26" t="str">
        <f t="shared" si="2"/>
        <v>June 2007</v>
      </c>
      <c r="D91">
        <v>12.52612115503136</v>
      </c>
      <c r="E91">
        <v>12154020.2</v>
      </c>
      <c r="F91">
        <v>970294</v>
      </c>
      <c r="G91">
        <f t="shared" si="3"/>
        <v>12.52612115503136</v>
      </c>
    </row>
    <row r="92" spans="1:7" ht="12.75">
      <c r="A92" s="18">
        <v>2007</v>
      </c>
      <c r="B92" s="21" t="s">
        <v>15</v>
      </c>
      <c r="C92" s="26" t="str">
        <f t="shared" si="2"/>
        <v>July 2007</v>
      </c>
      <c r="D92">
        <v>12.641980275571514</v>
      </c>
      <c r="E92">
        <v>16575734.71</v>
      </c>
      <c r="F92">
        <v>1311166</v>
      </c>
      <c r="G92">
        <f t="shared" si="3"/>
        <v>12.641980275571514</v>
      </c>
    </row>
    <row r="93" spans="1:7" ht="12.75">
      <c r="A93" s="18">
        <v>2007</v>
      </c>
      <c r="B93" s="21" t="s">
        <v>9</v>
      </c>
      <c r="C93" s="26" t="str">
        <f t="shared" si="2"/>
        <v>Aug 2007</v>
      </c>
      <c r="D93">
        <v>12.45305087409276</v>
      </c>
      <c r="E93">
        <v>11965912.43</v>
      </c>
      <c r="F93">
        <v>960882</v>
      </c>
      <c r="G93">
        <f t="shared" si="3"/>
        <v>12.45305087409276</v>
      </c>
    </row>
    <row r="94" spans="1:7" ht="12.75">
      <c r="A94" s="18">
        <v>2007</v>
      </c>
      <c r="B94" s="21" t="s">
        <v>16</v>
      </c>
      <c r="C94" s="26" t="str">
        <f t="shared" si="2"/>
        <v>Sept 2007</v>
      </c>
      <c r="D94">
        <v>12.489885308318478</v>
      </c>
      <c r="E94">
        <v>11720870.58</v>
      </c>
      <c r="F94">
        <v>938429</v>
      </c>
      <c r="G94">
        <f t="shared" si="3"/>
        <v>12.489885308318478</v>
      </c>
    </row>
    <row r="95" spans="1:7" ht="12.75">
      <c r="A95" s="18">
        <v>2007</v>
      </c>
      <c r="B95" s="21" t="s">
        <v>11</v>
      </c>
      <c r="C95" s="26" t="str">
        <f t="shared" si="2"/>
        <v>Oct 2007</v>
      </c>
      <c r="D95">
        <v>12.488573872994571</v>
      </c>
      <c r="E95">
        <v>8189007.66</v>
      </c>
      <c r="F95">
        <v>655720</v>
      </c>
      <c r="G95">
        <f t="shared" si="3"/>
        <v>12.488573872994571</v>
      </c>
    </row>
    <row r="96" spans="1:7" ht="12.75">
      <c r="A96" s="18">
        <v>2007</v>
      </c>
      <c r="B96" s="21" t="s">
        <v>12</v>
      </c>
      <c r="C96" s="26" t="str">
        <f t="shared" si="2"/>
        <v>Nov 2007</v>
      </c>
      <c r="D96">
        <v>12.432512954941261</v>
      </c>
      <c r="E96">
        <v>15148445.139999999</v>
      </c>
      <c r="F96">
        <v>1218454</v>
      </c>
      <c r="G96">
        <f t="shared" si="3"/>
        <v>12.432512954941261</v>
      </c>
    </row>
    <row r="97" spans="1:7" ht="12.75">
      <c r="A97" s="18">
        <v>2007</v>
      </c>
      <c r="B97" s="21" t="s">
        <v>13</v>
      </c>
      <c r="C97" s="26" t="str">
        <f t="shared" si="2"/>
        <v>Dec 2007</v>
      </c>
      <c r="D97">
        <v>12.356408016182161</v>
      </c>
      <c r="E97">
        <v>9700546.39</v>
      </c>
      <c r="F97">
        <v>785062</v>
      </c>
      <c r="G97">
        <f t="shared" si="3"/>
        <v>12.356408016182161</v>
      </c>
    </row>
    <row r="98" spans="1:7" ht="12.75">
      <c r="A98" s="21">
        <v>2008</v>
      </c>
      <c r="B98" s="21" t="s">
        <v>2</v>
      </c>
      <c r="C98" s="26" t="str">
        <f t="shared" si="2"/>
        <v>Jan 2008</v>
      </c>
      <c r="D98">
        <v>12.585112085553847</v>
      </c>
      <c r="E98">
        <v>8796678.72</v>
      </c>
      <c r="F98">
        <v>698975</v>
      </c>
      <c r="G98">
        <f t="shared" si="3"/>
        <v>12.585112085553847</v>
      </c>
    </row>
    <row r="99" spans="1:7" ht="12.75">
      <c r="A99" s="21">
        <v>2008</v>
      </c>
      <c r="B99" s="21" t="s">
        <v>3</v>
      </c>
      <c r="C99" s="26" t="str">
        <f t="shared" si="2"/>
        <v>Feb 2008</v>
      </c>
      <c r="D99">
        <v>12.412072456892433</v>
      </c>
      <c r="E99">
        <v>14546353.14</v>
      </c>
      <c r="F99">
        <v>1171952</v>
      </c>
      <c r="G99">
        <f t="shared" si="3"/>
        <v>12.412072456892433</v>
      </c>
    </row>
    <row r="100" spans="1:3" ht="12.75">
      <c r="A100" s="21"/>
      <c r="B100" s="21"/>
      <c r="C100" s="26"/>
    </row>
    <row r="101" spans="1:7" ht="12.75">
      <c r="A101" s="22"/>
      <c r="B101" s="23" t="s">
        <v>18</v>
      </c>
      <c r="C101" s="27"/>
      <c r="D101">
        <v>13.779635385396428</v>
      </c>
      <c r="E101">
        <v>316887174.53999996</v>
      </c>
      <c r="F101">
        <v>22996775</v>
      </c>
      <c r="G101">
        <f t="shared" si="3"/>
        <v>13.779635385396428</v>
      </c>
    </row>
    <row r="102" spans="1:7" ht="12.75">
      <c r="A102" s="24" t="s">
        <v>19</v>
      </c>
      <c r="B102" s="24"/>
      <c r="C102" s="28"/>
      <c r="D102">
        <v>13.779635385396432</v>
      </c>
      <c r="E102">
        <v>316887174.54</v>
      </c>
      <c r="F102">
        <v>22996775</v>
      </c>
      <c r="G102">
        <f t="shared" si="3"/>
        <v>13.779635385396432</v>
      </c>
    </row>
    <row r="103" ht="12.75">
      <c r="A103" s="4"/>
    </row>
    <row r="104" ht="12.75">
      <c r="A104" s="2"/>
    </row>
    <row r="105" ht="12.75">
      <c r="A105" s="5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203" ht="12.75">
      <c r="A203" s="4"/>
    </row>
    <row r="204" ht="12.75">
      <c r="A204" s="2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303" ht="12.75">
      <c r="A303" s="4"/>
    </row>
    <row r="304" ht="12.75">
      <c r="A304" s="2"/>
    </row>
    <row r="305" ht="12.75">
      <c r="A305" s="5"/>
    </row>
    <row r="306" ht="12.75">
      <c r="A306" s="5"/>
    </row>
    <row r="307" ht="12.75">
      <c r="A307" s="5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403" ht="12.75">
      <c r="A403" s="4"/>
    </row>
    <row r="404" ht="12.75">
      <c r="A404" s="2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502" ht="12.75">
      <c r="A502" s="7"/>
    </row>
    <row r="503" ht="12.75">
      <c r="A503" s="2"/>
    </row>
    <row r="504" ht="12.75">
      <c r="A504" s="5"/>
    </row>
    <row r="505" ht="12.75">
      <c r="A505" s="5"/>
    </row>
    <row r="602" ht="12.75">
      <c r="A602" s="7"/>
    </row>
    <row r="603" ht="12.75">
      <c r="A603" s="8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  <row r="627" ht="12.75">
      <c r="A627" s="5"/>
    </row>
    <row r="628" ht="12.75">
      <c r="A628" s="9"/>
    </row>
    <row r="629" ht="12.75">
      <c r="A629" s="9"/>
    </row>
    <row r="630" ht="12.75">
      <c r="A630" s="9"/>
    </row>
    <row r="631" ht="12.75">
      <c r="A631" s="9"/>
    </row>
    <row r="632" ht="12.75">
      <c r="A632" s="9"/>
    </row>
    <row r="633" ht="12.75">
      <c r="A633" s="9"/>
    </row>
    <row r="634" ht="12.75">
      <c r="A634" s="9"/>
    </row>
    <row r="635" ht="12.75">
      <c r="A635" s="9"/>
    </row>
    <row r="636" ht="12.75">
      <c r="A636" s="9"/>
    </row>
    <row r="637" ht="12.75">
      <c r="A637" s="9"/>
    </row>
    <row r="638" ht="12.75">
      <c r="A638" s="9"/>
    </row>
    <row r="639" ht="12.75">
      <c r="A639" s="9"/>
    </row>
    <row r="640" ht="12.75">
      <c r="A640" s="9"/>
    </row>
    <row r="641" ht="12.75">
      <c r="A641" s="9"/>
    </row>
    <row r="642" ht="12.75">
      <c r="A642" s="9"/>
    </row>
    <row r="643" ht="12.75">
      <c r="A643" s="9"/>
    </row>
    <row r="644" ht="12.75">
      <c r="A644" s="9"/>
    </row>
    <row r="645" ht="12.75">
      <c r="A645" s="9"/>
    </row>
    <row r="646" ht="12.75">
      <c r="A646" s="9"/>
    </row>
    <row r="647" ht="12.75">
      <c r="A647" s="9"/>
    </row>
    <row r="648" ht="12.75">
      <c r="A648" s="9"/>
    </row>
    <row r="649" ht="12.75">
      <c r="A649" s="9"/>
    </row>
    <row r="650" ht="12.75">
      <c r="A650" s="9"/>
    </row>
    <row r="651" ht="12.75">
      <c r="A651" s="9"/>
    </row>
    <row r="652" ht="12.75">
      <c r="A652" s="9"/>
    </row>
    <row r="653" ht="12.75">
      <c r="A653" s="9"/>
    </row>
    <row r="654" ht="12.75">
      <c r="A654" s="9"/>
    </row>
    <row r="655" ht="12.75">
      <c r="A655" s="9"/>
    </row>
    <row r="656" ht="12.75">
      <c r="A656" s="9"/>
    </row>
    <row r="657" ht="12.75">
      <c r="A657" s="9"/>
    </row>
    <row r="658" ht="12.75">
      <c r="A658" s="9"/>
    </row>
    <row r="659" ht="12.75">
      <c r="A659" s="9"/>
    </row>
    <row r="660" ht="12.75">
      <c r="A660" s="9"/>
    </row>
    <row r="661" ht="12.75">
      <c r="A661" s="9"/>
    </row>
    <row r="662" ht="12.75">
      <c r="A662" s="9"/>
    </row>
    <row r="663" ht="12.75">
      <c r="A663" s="9"/>
    </row>
    <row r="664" ht="12.75">
      <c r="A664" s="9"/>
    </row>
    <row r="665" ht="12.75">
      <c r="A665" s="9"/>
    </row>
    <row r="666" ht="12.75">
      <c r="A666" s="9"/>
    </row>
    <row r="667" ht="12.75">
      <c r="A667" s="9"/>
    </row>
    <row r="668" ht="12.75">
      <c r="A668" s="9"/>
    </row>
    <row r="669" ht="12.75">
      <c r="A669" s="9"/>
    </row>
    <row r="670" ht="12.75">
      <c r="A670" s="9"/>
    </row>
    <row r="671" ht="12.75">
      <c r="A671" s="9"/>
    </row>
    <row r="672" ht="12.75">
      <c r="A672" s="9"/>
    </row>
    <row r="673" ht="12.75">
      <c r="A673" s="9"/>
    </row>
    <row r="674" ht="12.75">
      <c r="A674" s="9"/>
    </row>
    <row r="675" ht="12.75">
      <c r="A675" s="9"/>
    </row>
    <row r="676" ht="12.75">
      <c r="A676" s="9"/>
    </row>
    <row r="677" ht="12.75">
      <c r="A677" s="9"/>
    </row>
    <row r="678" ht="12.75">
      <c r="A678" s="9"/>
    </row>
    <row r="679" ht="12.75">
      <c r="A679" s="9"/>
    </row>
    <row r="680" ht="12.75">
      <c r="A680" s="9"/>
    </row>
    <row r="681" ht="12.75">
      <c r="A681" s="9"/>
    </row>
    <row r="682" ht="12.75">
      <c r="A682" s="9"/>
    </row>
    <row r="683" ht="12.75">
      <c r="A683" s="9"/>
    </row>
    <row r="684" ht="12.75">
      <c r="A684" s="9"/>
    </row>
    <row r="685" ht="12.75">
      <c r="A685" s="9"/>
    </row>
    <row r="698" ht="12.75">
      <c r="A698" s="7"/>
    </row>
    <row r="699" ht="12.75">
      <c r="A699" s="10"/>
    </row>
    <row r="794" ht="12.75">
      <c r="A794" s="7"/>
    </row>
    <row r="795" ht="12.75">
      <c r="A795" s="11"/>
    </row>
    <row r="796" ht="12.75">
      <c r="A796" s="12"/>
    </row>
    <row r="797" ht="12.75">
      <c r="A797" s="13"/>
    </row>
    <row r="798" ht="12.75">
      <c r="A798" s="14"/>
    </row>
    <row r="897" ht="12.75">
      <c r="A897" s="15"/>
    </row>
    <row r="898" ht="12.75">
      <c r="A898" s="16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  <row r="1481" ht="12.75">
      <c r="A1481" s="1"/>
    </row>
    <row r="1482" ht="12.75">
      <c r="A1482" s="1"/>
    </row>
    <row r="1483" ht="12.75">
      <c r="A1483" s="1"/>
    </row>
    <row r="1484" ht="12.75">
      <c r="A1484" s="1"/>
    </row>
    <row r="1485" ht="12.75">
      <c r="A1485" s="1"/>
    </row>
    <row r="1486" ht="12.75">
      <c r="A1486" s="1"/>
    </row>
    <row r="1487" ht="12.75">
      <c r="A1487" s="1"/>
    </row>
    <row r="1488" ht="12.75">
      <c r="A1488" s="1"/>
    </row>
    <row r="1489" ht="12.75">
      <c r="A1489" s="1"/>
    </row>
    <row r="1490" ht="12.75">
      <c r="A1490" s="1"/>
    </row>
    <row r="1491" ht="12.75">
      <c r="A1491" s="1"/>
    </row>
    <row r="1492" ht="12.75">
      <c r="A1492" s="1"/>
    </row>
    <row r="1493" ht="12.75">
      <c r="A1493" s="1"/>
    </row>
    <row r="1494" ht="12.75">
      <c r="A1494" s="1"/>
    </row>
    <row r="1495" ht="12.75">
      <c r="A1495" s="1"/>
    </row>
    <row r="1496" ht="12.75">
      <c r="A1496" s="1"/>
    </row>
    <row r="1497" ht="12.75">
      <c r="A1497" s="1"/>
    </row>
    <row r="1498" ht="12.75">
      <c r="A1498" s="1"/>
    </row>
    <row r="1499" ht="12.75">
      <c r="A1499" s="1"/>
    </row>
    <row r="1500" ht="12.75">
      <c r="A1500" s="1"/>
    </row>
    <row r="1501" ht="12.75">
      <c r="A1501" s="1"/>
    </row>
    <row r="1502" ht="12.75">
      <c r="A1502" s="1"/>
    </row>
    <row r="1503" ht="12.75">
      <c r="A1503" s="1"/>
    </row>
    <row r="1504" ht="12.75">
      <c r="A1504" s="1"/>
    </row>
    <row r="1505" ht="12.75">
      <c r="A1505" s="1"/>
    </row>
    <row r="1506" ht="12.75">
      <c r="A1506" s="1"/>
    </row>
    <row r="1507" ht="12.75">
      <c r="A1507" s="1"/>
    </row>
    <row r="1508" ht="12.75">
      <c r="A1508" s="1"/>
    </row>
    <row r="1509" ht="12.75">
      <c r="A1509" s="1"/>
    </row>
    <row r="1510" ht="12.75">
      <c r="A1510" s="1"/>
    </row>
    <row r="1511" ht="12.75">
      <c r="A1511" s="1"/>
    </row>
    <row r="1512" ht="12.75">
      <c r="A1512" s="1"/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ht="12.75">
      <c r="A1523" s="1"/>
    </row>
    <row r="1524" ht="12.75">
      <c r="A1524" s="1"/>
    </row>
    <row r="1525" ht="12.75">
      <c r="A1525" s="1"/>
    </row>
    <row r="1526" ht="12.75">
      <c r="A1526" s="1"/>
    </row>
    <row r="1527" ht="12.75">
      <c r="A1527" s="1"/>
    </row>
    <row r="1528" ht="12.75">
      <c r="A1528" s="1"/>
    </row>
    <row r="1529" ht="12.75">
      <c r="A1529" s="1"/>
    </row>
    <row r="1530" ht="12.75">
      <c r="A1530" s="1"/>
    </row>
    <row r="1531" ht="12.75">
      <c r="A1531" s="1"/>
    </row>
    <row r="1532" ht="12.75">
      <c r="A1532" s="1"/>
    </row>
    <row r="1533" ht="12.75">
      <c r="A1533" s="1"/>
    </row>
    <row r="1534" ht="12.75">
      <c r="A1534" s="1"/>
    </row>
    <row r="1535" ht="12.75">
      <c r="A1535" s="1"/>
    </row>
    <row r="1536" ht="12.75">
      <c r="A1536" s="1"/>
    </row>
    <row r="1537" ht="12.75">
      <c r="A1537" s="1"/>
    </row>
    <row r="1538" ht="12.75">
      <c r="A1538" s="1"/>
    </row>
    <row r="1539" ht="12.75">
      <c r="A1539" s="1"/>
    </row>
    <row r="1540" ht="12.75">
      <c r="A1540" s="1"/>
    </row>
    <row r="1541" ht="12.75">
      <c r="A1541" s="1"/>
    </row>
    <row r="1542" ht="12.75">
      <c r="A1542" s="1"/>
    </row>
    <row r="1543" ht="12.75">
      <c r="A1543" s="1"/>
    </row>
    <row r="1544" ht="12.75">
      <c r="A1544" s="1"/>
    </row>
    <row r="1545" ht="12.75">
      <c r="A1545" s="1"/>
    </row>
    <row r="1546" ht="12.75">
      <c r="A1546" s="1"/>
    </row>
    <row r="1547" ht="12.75">
      <c r="A1547" s="1"/>
    </row>
    <row r="1548" ht="12.75">
      <c r="A1548" s="1"/>
    </row>
    <row r="1549" ht="12.75">
      <c r="A1549" s="1"/>
    </row>
    <row r="1550" ht="12.75">
      <c r="A1550" s="1"/>
    </row>
    <row r="1551" ht="12.75">
      <c r="A1551" s="1"/>
    </row>
    <row r="1552" ht="12.75">
      <c r="A1552" s="1"/>
    </row>
    <row r="1553" ht="12.75">
      <c r="A1553" s="1"/>
    </row>
    <row r="1554" ht="12.75">
      <c r="A1554" s="1"/>
    </row>
    <row r="1555" ht="12.75">
      <c r="A1555" s="1"/>
    </row>
    <row r="1556" ht="12.75">
      <c r="A1556" s="1"/>
    </row>
    <row r="1557" ht="12.75">
      <c r="A1557" s="1"/>
    </row>
    <row r="1558" ht="12.75">
      <c r="A1558" s="1"/>
    </row>
    <row r="1559" ht="12.75">
      <c r="A1559" s="1"/>
    </row>
    <row r="1560" ht="12.75">
      <c r="A1560" s="1"/>
    </row>
    <row r="1561" ht="12.75">
      <c r="A1561" s="1"/>
    </row>
    <row r="1562" ht="12.75">
      <c r="A1562" s="1"/>
    </row>
    <row r="1563" ht="12.75">
      <c r="A1563" s="1"/>
    </row>
    <row r="1564" ht="12.75">
      <c r="A1564" s="1"/>
    </row>
    <row r="1565" ht="12.75">
      <c r="A1565" s="1"/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ht="12.75">
      <c r="A1589" s="1"/>
    </row>
    <row r="1590" ht="12.75">
      <c r="A1590" s="1"/>
    </row>
    <row r="1591" ht="12.75">
      <c r="A1591" s="1"/>
    </row>
    <row r="1592" ht="12.75">
      <c r="A1592" s="1"/>
    </row>
    <row r="1593" ht="12.75">
      <c r="A1593" s="1"/>
    </row>
    <row r="1594" ht="12.75">
      <c r="A1594" s="1"/>
    </row>
    <row r="1595" ht="12.75">
      <c r="A1595" s="1"/>
    </row>
    <row r="1596" ht="12.75">
      <c r="A1596" s="1"/>
    </row>
    <row r="1597" ht="12.75">
      <c r="A1597" s="1"/>
    </row>
    <row r="1598" ht="12.75">
      <c r="A1598" s="1"/>
    </row>
    <row r="1599" ht="12.75">
      <c r="A1599" s="1"/>
    </row>
    <row r="1600" ht="12.75">
      <c r="A1600" s="1"/>
    </row>
    <row r="1601" ht="12.75">
      <c r="A1601" s="1"/>
    </row>
    <row r="1602" ht="12.75">
      <c r="A1602" s="1"/>
    </row>
    <row r="1603" ht="12.75">
      <c r="A1603" s="1"/>
    </row>
    <row r="1604" ht="12.75">
      <c r="A1604" s="1"/>
    </row>
    <row r="1605" ht="12.75">
      <c r="A1605" s="1"/>
    </row>
    <row r="1606" ht="12.75">
      <c r="A1606" s="1"/>
    </row>
    <row r="1607" ht="12.75">
      <c r="A1607" s="1"/>
    </row>
    <row r="1608" ht="12.75">
      <c r="A1608" s="1"/>
    </row>
    <row r="1609" ht="12.75">
      <c r="A1609" s="1"/>
    </row>
    <row r="1610" ht="12.75">
      <c r="A1610" s="1"/>
    </row>
    <row r="1611" ht="12.75">
      <c r="A1611" s="1"/>
    </row>
    <row r="1612" ht="12.75">
      <c r="A1612" s="1"/>
    </row>
    <row r="1613" ht="12.75">
      <c r="A1613" s="1"/>
    </row>
    <row r="1614" ht="12.75">
      <c r="A1614" s="1"/>
    </row>
    <row r="1615" ht="12.75">
      <c r="A1615" s="1"/>
    </row>
    <row r="1616" ht="12.75">
      <c r="A1616" s="1"/>
    </row>
    <row r="1617" ht="12.75">
      <c r="A1617" s="1"/>
    </row>
    <row r="1618" ht="12.75">
      <c r="A1618" s="1"/>
    </row>
    <row r="1619" ht="12.75">
      <c r="A1619" s="1"/>
    </row>
    <row r="1620" ht="12.75">
      <c r="A1620" s="1"/>
    </row>
    <row r="1621" ht="12.75">
      <c r="A1621" s="1"/>
    </row>
    <row r="1622" ht="12.75">
      <c r="A1622" s="1"/>
    </row>
    <row r="1623" ht="12.75">
      <c r="A1623" s="1"/>
    </row>
    <row r="1624" ht="12.75">
      <c r="A1624" s="1"/>
    </row>
    <row r="1625" ht="12.75">
      <c r="A1625" s="1"/>
    </row>
    <row r="1626" ht="12.75">
      <c r="A1626" s="1"/>
    </row>
    <row r="1627" ht="12.75">
      <c r="A1627" s="1"/>
    </row>
    <row r="1628" ht="12.75">
      <c r="A1628" s="1"/>
    </row>
    <row r="1629" ht="12.75">
      <c r="A1629" s="1"/>
    </row>
    <row r="1630" ht="12.75">
      <c r="A1630" s="1"/>
    </row>
    <row r="1631" ht="12.75">
      <c r="A1631" s="1"/>
    </row>
    <row r="1632" ht="12.75">
      <c r="A1632" s="1"/>
    </row>
    <row r="1633" ht="12.75">
      <c r="A1633" s="1"/>
    </row>
    <row r="1634" ht="12.75">
      <c r="A1634" s="1"/>
    </row>
    <row r="1635" ht="12.75">
      <c r="A1635" s="1"/>
    </row>
    <row r="1636" ht="12.75">
      <c r="A1636" s="1"/>
    </row>
    <row r="1637" ht="12.75">
      <c r="A1637" s="1"/>
    </row>
    <row r="1638" ht="12.75">
      <c r="A1638" s="1"/>
    </row>
    <row r="1639" ht="12.75">
      <c r="A1639" s="1"/>
    </row>
    <row r="1640" ht="12.75">
      <c r="A1640" s="1"/>
    </row>
    <row r="1641" ht="12.75">
      <c r="A1641" s="1"/>
    </row>
    <row r="1642" ht="12.75">
      <c r="A1642" s="1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ht="12.75">
      <c r="A1657" s="1"/>
    </row>
    <row r="1658" ht="12.75">
      <c r="A1658" s="1"/>
    </row>
    <row r="1659" ht="12.75">
      <c r="A1659" s="1"/>
    </row>
    <row r="1660" ht="12.75">
      <c r="A1660" s="1"/>
    </row>
    <row r="1661" ht="12.75">
      <c r="A1661" s="1"/>
    </row>
    <row r="1662" ht="12.75">
      <c r="A1662" s="1"/>
    </row>
    <row r="1663" ht="12.75">
      <c r="A1663" s="1"/>
    </row>
    <row r="1664" ht="12.75">
      <c r="A1664" s="1"/>
    </row>
    <row r="1665" ht="12.75">
      <c r="A1665" s="1"/>
    </row>
    <row r="1666" ht="12.75">
      <c r="A1666" s="1"/>
    </row>
    <row r="1667" ht="12.75">
      <c r="A1667" s="1"/>
    </row>
    <row r="1668" ht="12.75">
      <c r="A1668" s="1"/>
    </row>
    <row r="1669" ht="12.75">
      <c r="A1669" s="1"/>
    </row>
    <row r="1670" ht="12.75">
      <c r="A1670" s="1"/>
    </row>
    <row r="1671" ht="12.75">
      <c r="A1671" s="1"/>
    </row>
    <row r="1672" ht="12.75">
      <c r="A1672" s="1"/>
    </row>
    <row r="1673" ht="12.75">
      <c r="A1673" s="1"/>
    </row>
    <row r="1674" ht="12.75">
      <c r="A1674" s="1"/>
    </row>
    <row r="1675" ht="12.75">
      <c r="A1675" s="1"/>
    </row>
    <row r="1676" ht="12.75">
      <c r="A1676" s="1"/>
    </row>
    <row r="1677" ht="12.75">
      <c r="A1677" s="1"/>
    </row>
    <row r="1678" ht="12.75">
      <c r="A1678" s="1"/>
    </row>
    <row r="1679" ht="12.75">
      <c r="A1679" s="1"/>
    </row>
    <row r="1680" ht="12.75">
      <c r="A1680" s="1"/>
    </row>
    <row r="1681" ht="12.75">
      <c r="A1681" s="1"/>
    </row>
    <row r="1682" ht="12.75">
      <c r="A1682" s="1"/>
    </row>
    <row r="1683" ht="12.75">
      <c r="A1683" s="1"/>
    </row>
    <row r="1684" ht="12.75">
      <c r="A1684" s="1"/>
    </row>
    <row r="1685" ht="12.75">
      <c r="A1685" s="1"/>
    </row>
    <row r="1686" ht="12.75">
      <c r="A1686" s="1"/>
    </row>
    <row r="1687" ht="12.75">
      <c r="A1687" s="1"/>
    </row>
    <row r="1688" ht="12.75">
      <c r="A1688" s="1"/>
    </row>
    <row r="1689" ht="12.75">
      <c r="A1689" s="1"/>
    </row>
    <row r="1690" ht="12.75">
      <c r="A1690" s="1"/>
    </row>
    <row r="1691" ht="12.75">
      <c r="A1691" s="1"/>
    </row>
    <row r="1692" ht="12.75">
      <c r="A1692" s="1"/>
    </row>
    <row r="1693" ht="12.75">
      <c r="A1693" s="1"/>
    </row>
    <row r="1694" ht="12.75">
      <c r="A1694" s="1"/>
    </row>
    <row r="1695" ht="12.75">
      <c r="A1695" s="1"/>
    </row>
    <row r="1696" ht="12.75">
      <c r="A1696" s="1"/>
    </row>
    <row r="1697" ht="12.75">
      <c r="A1697" s="1"/>
    </row>
    <row r="1698" ht="12.75">
      <c r="A1698" s="1"/>
    </row>
    <row r="1699" ht="12.75">
      <c r="A1699" s="1"/>
    </row>
    <row r="1700" ht="12.75">
      <c r="A1700" s="1"/>
    </row>
    <row r="1701" ht="12.75">
      <c r="A1701" s="1"/>
    </row>
    <row r="1702" ht="12.75">
      <c r="A1702" s="1"/>
    </row>
    <row r="1703" ht="12.75">
      <c r="A1703" s="1"/>
    </row>
    <row r="1704" ht="12.75">
      <c r="A1704" s="1"/>
    </row>
    <row r="1705" ht="12.75">
      <c r="A1705" s="1"/>
    </row>
    <row r="1706" ht="12.75">
      <c r="A1706" s="1"/>
    </row>
    <row r="1707" ht="12.75">
      <c r="A1707" s="1"/>
    </row>
    <row r="1708" ht="12.75">
      <c r="A1708" s="1"/>
    </row>
    <row r="1709" ht="12.75">
      <c r="A1709" s="1"/>
    </row>
    <row r="1710" ht="12.75">
      <c r="A1710" s="1"/>
    </row>
    <row r="1711" ht="12.75">
      <c r="A1711" s="1"/>
    </row>
    <row r="1712" ht="12.75">
      <c r="A1712" s="1"/>
    </row>
    <row r="1713" ht="12.75">
      <c r="A1713" s="1"/>
    </row>
    <row r="1714" ht="12.75">
      <c r="A1714" s="1"/>
    </row>
    <row r="1715" ht="12.75">
      <c r="A1715" s="1"/>
    </row>
    <row r="1716" ht="12.75">
      <c r="A1716" s="1"/>
    </row>
    <row r="1717" ht="12.75">
      <c r="A1717" s="1"/>
    </row>
    <row r="1718" ht="12.75">
      <c r="A1718" s="1"/>
    </row>
    <row r="1719" ht="12.75">
      <c r="A1719" s="1"/>
    </row>
    <row r="1720" ht="12.75">
      <c r="A1720" s="1"/>
    </row>
    <row r="1721" ht="12.75">
      <c r="A1721" s="1"/>
    </row>
    <row r="1722" ht="12.75">
      <c r="A1722" s="1"/>
    </row>
    <row r="1723" ht="12.75">
      <c r="A1723" s="1"/>
    </row>
    <row r="1724" ht="12.75">
      <c r="A1724" s="1"/>
    </row>
    <row r="1725" ht="12.75">
      <c r="A1725" s="1"/>
    </row>
    <row r="1726" ht="12.75">
      <c r="A1726" s="1"/>
    </row>
    <row r="1727" ht="12.75">
      <c r="A1727" s="1"/>
    </row>
    <row r="1728" ht="12.75">
      <c r="A1728" s="1"/>
    </row>
    <row r="1729" ht="12.75">
      <c r="A1729" s="1"/>
    </row>
    <row r="1730" ht="12.75">
      <c r="A1730" s="1"/>
    </row>
    <row r="1731" ht="12.75">
      <c r="A1731" s="1"/>
    </row>
    <row r="1732" ht="12.75">
      <c r="A1732" s="1"/>
    </row>
    <row r="1733" ht="12.75">
      <c r="A1733" s="1"/>
    </row>
    <row r="1734" ht="12.75">
      <c r="A1734" s="1"/>
    </row>
    <row r="1735" ht="12.75">
      <c r="A1735" s="1"/>
    </row>
    <row r="1736" ht="12.75">
      <c r="A1736" s="1"/>
    </row>
    <row r="1737" ht="12.75">
      <c r="A1737" s="1"/>
    </row>
    <row r="1738" ht="12.75">
      <c r="A1738" s="1"/>
    </row>
    <row r="1739" ht="12.75">
      <c r="A1739" s="1"/>
    </row>
    <row r="1740" ht="12.75">
      <c r="A1740" s="1"/>
    </row>
    <row r="1741" ht="12.75">
      <c r="A1741" s="1"/>
    </row>
    <row r="1742" ht="12.75">
      <c r="A1742" s="1"/>
    </row>
    <row r="1743" ht="12.75">
      <c r="A1743" s="1"/>
    </row>
    <row r="1744" ht="12.75">
      <c r="A1744" s="1"/>
    </row>
    <row r="1745" ht="12.75">
      <c r="A1745" s="1"/>
    </row>
    <row r="1746" ht="12.75">
      <c r="A1746" s="1"/>
    </row>
    <row r="1747" ht="12.75">
      <c r="A1747" s="1"/>
    </row>
    <row r="1748" ht="12.75">
      <c r="A1748" s="1"/>
    </row>
    <row r="1749" ht="12.75">
      <c r="A1749" s="1"/>
    </row>
    <row r="1750" ht="12.75">
      <c r="A1750" s="1"/>
    </row>
    <row r="1751" ht="12.75">
      <c r="A1751" s="1"/>
    </row>
    <row r="1752" ht="12.75">
      <c r="A1752" s="1"/>
    </row>
    <row r="1753" ht="12.75">
      <c r="A1753" s="1"/>
    </row>
    <row r="1754" ht="12.75">
      <c r="A1754" s="1"/>
    </row>
    <row r="1755" ht="12.75">
      <c r="A1755" s="1"/>
    </row>
    <row r="1756" ht="12.75">
      <c r="A1756" s="1"/>
    </row>
    <row r="1757" ht="12.75">
      <c r="A1757" s="1"/>
    </row>
    <row r="1758" ht="12.75">
      <c r="A1758" s="1"/>
    </row>
    <row r="1759" ht="12.75">
      <c r="A1759" s="1"/>
    </row>
    <row r="1760" ht="12.75">
      <c r="A1760" s="1"/>
    </row>
    <row r="1761" ht="12.75">
      <c r="A1761" s="1"/>
    </row>
    <row r="1762" ht="12.75">
      <c r="A1762" s="1"/>
    </row>
    <row r="1763" ht="12.75">
      <c r="A1763" s="1"/>
    </row>
    <row r="1764" ht="12.75">
      <c r="A1764" s="1"/>
    </row>
    <row r="1765" ht="12.75">
      <c r="A1765" s="1"/>
    </row>
    <row r="1766" ht="12.75">
      <c r="A1766" s="1"/>
    </row>
    <row r="1767" ht="12.75">
      <c r="A1767" s="1"/>
    </row>
    <row r="1768" ht="12.75">
      <c r="A1768" s="1"/>
    </row>
    <row r="1769" ht="12.75">
      <c r="A1769" s="1"/>
    </row>
    <row r="1770" ht="12.75">
      <c r="A1770" s="1"/>
    </row>
    <row r="1771" ht="12.75">
      <c r="A1771" s="1"/>
    </row>
    <row r="1772" ht="12.75">
      <c r="A1772" s="1"/>
    </row>
    <row r="1773" ht="12.75">
      <c r="A1773" s="1"/>
    </row>
    <row r="1774" ht="12.75">
      <c r="A1774" s="1"/>
    </row>
    <row r="1775" ht="12.75">
      <c r="A1775" s="1"/>
    </row>
    <row r="1776" ht="12.75">
      <c r="A1776" s="1"/>
    </row>
    <row r="1777" ht="12.75">
      <c r="A1777" s="1"/>
    </row>
    <row r="1778" ht="12.75">
      <c r="A1778" s="1"/>
    </row>
    <row r="1779" ht="12.75">
      <c r="A1779" s="1"/>
    </row>
    <row r="1780" ht="12.75">
      <c r="A1780" s="1"/>
    </row>
    <row r="1781" ht="12.75">
      <c r="A1781" s="1"/>
    </row>
    <row r="1782" ht="12.75">
      <c r="A1782" s="1"/>
    </row>
    <row r="1783" ht="12.75">
      <c r="A1783" s="1"/>
    </row>
    <row r="1784" ht="12.75">
      <c r="A1784" s="1"/>
    </row>
    <row r="1785" ht="12.75">
      <c r="A1785" s="1"/>
    </row>
    <row r="1786" ht="12.75">
      <c r="A1786" s="1"/>
    </row>
    <row r="1787" ht="12.75">
      <c r="A1787" s="1"/>
    </row>
    <row r="1788" ht="12.75">
      <c r="A1788" s="1"/>
    </row>
    <row r="1789" ht="12.75">
      <c r="A1789" s="1"/>
    </row>
    <row r="1790" ht="12.75">
      <c r="A1790" s="1"/>
    </row>
    <row r="1791" ht="12.75">
      <c r="A1791" s="1"/>
    </row>
    <row r="1792" ht="12.75">
      <c r="A1792" s="1"/>
    </row>
    <row r="1793" ht="12.75">
      <c r="A1793" s="1"/>
    </row>
    <row r="1794" ht="12.75">
      <c r="A1794" s="1"/>
    </row>
    <row r="1795" ht="12.75">
      <c r="A1795" s="1"/>
    </row>
    <row r="1796" ht="12.75">
      <c r="A1796" s="1"/>
    </row>
    <row r="1797" ht="12.75">
      <c r="A1797" s="1"/>
    </row>
    <row r="1798" ht="12.75">
      <c r="A1798" s="1"/>
    </row>
    <row r="1799" ht="12.75">
      <c r="A1799" s="1"/>
    </row>
    <row r="1800" ht="12.75">
      <c r="A1800" s="1"/>
    </row>
    <row r="1801" ht="12.75">
      <c r="A1801" s="1"/>
    </row>
    <row r="1802" ht="12.75">
      <c r="A1802" s="1"/>
    </row>
    <row r="1803" ht="12.75">
      <c r="A1803" s="1"/>
    </row>
    <row r="1804" ht="12.75">
      <c r="A1804" s="1"/>
    </row>
    <row r="1805" ht="12.75">
      <c r="A1805" s="1"/>
    </row>
    <row r="1806" ht="12.75">
      <c r="A1806" s="1"/>
    </row>
    <row r="1807" ht="12.75">
      <c r="A1807" s="1"/>
    </row>
    <row r="1808" ht="12.75">
      <c r="A1808" s="1"/>
    </row>
    <row r="1809" ht="12.75">
      <c r="A1809" s="1"/>
    </row>
    <row r="1810" ht="12.75">
      <c r="A1810" s="1"/>
    </row>
    <row r="1811" ht="12.75">
      <c r="A1811" s="1"/>
    </row>
    <row r="1812" ht="12.75">
      <c r="A1812" s="1"/>
    </row>
    <row r="1813" ht="12.75">
      <c r="A1813" s="1"/>
    </row>
    <row r="1814" ht="12.75">
      <c r="A1814" s="1"/>
    </row>
    <row r="1815" ht="12.75">
      <c r="A1815" s="1"/>
    </row>
    <row r="1816" ht="12.75">
      <c r="A1816" s="1"/>
    </row>
    <row r="1817" ht="12.75">
      <c r="A1817" s="1"/>
    </row>
    <row r="1818" ht="12.75">
      <c r="A1818" s="1"/>
    </row>
    <row r="1819" ht="12.75">
      <c r="A1819" s="1"/>
    </row>
    <row r="1820" ht="12.75">
      <c r="A1820" s="1"/>
    </row>
    <row r="1821" ht="12.75">
      <c r="A1821" s="1"/>
    </row>
    <row r="1822" ht="12.75">
      <c r="A1822" s="1"/>
    </row>
    <row r="1823" ht="12.75">
      <c r="A1823" s="1"/>
    </row>
    <row r="1824" ht="12.75">
      <c r="A1824" s="1"/>
    </row>
    <row r="1825" ht="12.75">
      <c r="A1825" s="1"/>
    </row>
    <row r="1826" ht="12.75">
      <c r="A1826" s="1"/>
    </row>
    <row r="1827" ht="12.75">
      <c r="A1827" s="1"/>
    </row>
    <row r="1828" ht="12.75">
      <c r="A1828" s="1"/>
    </row>
    <row r="1829" ht="12.75">
      <c r="A1829" s="1"/>
    </row>
    <row r="1830" ht="12.75">
      <c r="A1830" s="1"/>
    </row>
    <row r="1831" ht="12.75">
      <c r="A1831" s="1"/>
    </row>
    <row r="1832" ht="12.75">
      <c r="A1832" s="1"/>
    </row>
    <row r="1833" ht="12.75">
      <c r="A1833" s="1"/>
    </row>
    <row r="1834" ht="12.75">
      <c r="A1834" s="1"/>
    </row>
    <row r="1835" ht="12.75">
      <c r="A1835" s="1"/>
    </row>
    <row r="1836" ht="12.75">
      <c r="A1836" s="1"/>
    </row>
    <row r="1837" ht="12.75">
      <c r="A1837" s="1"/>
    </row>
    <row r="1838" ht="12.75">
      <c r="A1838" s="1"/>
    </row>
    <row r="1839" ht="12.75">
      <c r="A1839" s="1"/>
    </row>
    <row r="1840" ht="12.75">
      <c r="A1840" s="1"/>
    </row>
    <row r="1841" ht="12.75">
      <c r="A1841" s="1"/>
    </row>
    <row r="1842" ht="12.75">
      <c r="A1842" s="1"/>
    </row>
    <row r="1843" ht="12.75">
      <c r="A1843" s="1"/>
    </row>
    <row r="1844" ht="12.75">
      <c r="A1844" s="1"/>
    </row>
    <row r="1845" ht="12.75">
      <c r="A1845" s="1"/>
    </row>
    <row r="1846" ht="12.75">
      <c r="A1846" s="1"/>
    </row>
    <row r="1847" ht="12.75">
      <c r="A1847" s="1"/>
    </row>
    <row r="1848" ht="12.75">
      <c r="A1848" s="1"/>
    </row>
    <row r="1849" ht="12.75">
      <c r="A1849" s="1"/>
    </row>
    <row r="1850" ht="12.75">
      <c r="A1850" s="1"/>
    </row>
    <row r="1851" ht="12.75">
      <c r="A1851" s="1"/>
    </row>
    <row r="1852" ht="12.75">
      <c r="A1852" s="1"/>
    </row>
    <row r="1853" ht="12.75">
      <c r="A1853" s="1"/>
    </row>
    <row r="1854" ht="12.75">
      <c r="A1854" s="1"/>
    </row>
    <row r="1855" ht="12.75">
      <c r="A1855" s="1"/>
    </row>
    <row r="1856" ht="12.75">
      <c r="A1856" s="1"/>
    </row>
    <row r="1857" ht="12.75">
      <c r="A1857" s="1"/>
    </row>
    <row r="1858" ht="12.75">
      <c r="A1858" s="1"/>
    </row>
    <row r="1859" ht="12.75">
      <c r="A1859" s="1"/>
    </row>
    <row r="1860" ht="12.75">
      <c r="A1860" s="1"/>
    </row>
    <row r="1861" ht="12.75">
      <c r="A1861" s="1"/>
    </row>
    <row r="1862" ht="12.75">
      <c r="A1862" s="1"/>
    </row>
    <row r="1863" ht="12.75">
      <c r="A1863" s="1"/>
    </row>
    <row r="1864" ht="12.75">
      <c r="A1864" s="1"/>
    </row>
    <row r="1865" ht="12.75">
      <c r="A1865" s="1"/>
    </row>
    <row r="1866" ht="12.75">
      <c r="A1866" s="1"/>
    </row>
    <row r="1867" ht="12.75">
      <c r="A1867" s="1"/>
    </row>
    <row r="1868" ht="12.75">
      <c r="A1868" s="1"/>
    </row>
    <row r="1869" ht="12.75">
      <c r="A1869" s="1"/>
    </row>
    <row r="1870" ht="12.75">
      <c r="A1870" s="1"/>
    </row>
    <row r="1871" ht="12.75">
      <c r="A1871" s="1"/>
    </row>
    <row r="1872" ht="12.75">
      <c r="A1872" s="1"/>
    </row>
    <row r="1873" ht="12.75">
      <c r="A1873" s="1"/>
    </row>
    <row r="1874" ht="12.75">
      <c r="A1874" s="1"/>
    </row>
    <row r="1875" ht="12.75">
      <c r="A1875" s="1"/>
    </row>
    <row r="1876" ht="12.75">
      <c r="A1876" s="1"/>
    </row>
    <row r="1877" ht="12.75">
      <c r="A1877" s="1"/>
    </row>
    <row r="1878" ht="12.75">
      <c r="A1878" s="1"/>
    </row>
    <row r="1879" ht="12.75">
      <c r="A1879" s="1"/>
    </row>
    <row r="1880" ht="12.75">
      <c r="A1880" s="1"/>
    </row>
    <row r="1881" ht="12.75">
      <c r="A1881" s="1"/>
    </row>
    <row r="1882" ht="12.75">
      <c r="A1882" s="1"/>
    </row>
    <row r="1883" ht="12.75">
      <c r="A1883" s="1"/>
    </row>
    <row r="1884" ht="12.75">
      <c r="A1884" s="1"/>
    </row>
    <row r="1885" ht="12.75">
      <c r="A1885" s="1"/>
    </row>
    <row r="1886" ht="12.75">
      <c r="A1886" s="1"/>
    </row>
    <row r="1887" ht="12.75">
      <c r="A1887" s="1"/>
    </row>
    <row r="1888" ht="12.75">
      <c r="A1888" s="1"/>
    </row>
    <row r="1889" ht="12.75">
      <c r="A1889" s="1"/>
    </row>
    <row r="1890" ht="12.75">
      <c r="A1890" s="1"/>
    </row>
    <row r="1891" ht="12.75">
      <c r="A1891" s="1"/>
    </row>
    <row r="1892" ht="12.75">
      <c r="A1892" s="1"/>
    </row>
    <row r="1893" ht="12.75">
      <c r="A1893" s="1"/>
    </row>
    <row r="1894" ht="12.75">
      <c r="A1894" s="1"/>
    </row>
    <row r="1895" ht="12.75">
      <c r="A1895" s="1"/>
    </row>
    <row r="1896" ht="12.75">
      <c r="A1896" s="1"/>
    </row>
    <row r="1897" ht="12.75">
      <c r="A1897" s="1"/>
    </row>
    <row r="1898" ht="12.75">
      <c r="A1898" s="1"/>
    </row>
    <row r="1899" ht="12.75">
      <c r="A1899" s="1"/>
    </row>
    <row r="1900" ht="12.75">
      <c r="A1900" s="1"/>
    </row>
    <row r="1901" ht="12.75">
      <c r="A1901" s="1"/>
    </row>
    <row r="1902" ht="12.75">
      <c r="A1902" s="1"/>
    </row>
    <row r="1903" ht="12.75">
      <c r="A1903" s="1"/>
    </row>
    <row r="1904" ht="12.75">
      <c r="A1904" s="1"/>
    </row>
    <row r="1905" ht="12.75">
      <c r="A1905" s="1"/>
    </row>
    <row r="1906" ht="12.75">
      <c r="A1906" s="1"/>
    </row>
    <row r="1907" ht="12.75">
      <c r="A1907" s="1"/>
    </row>
    <row r="1908" ht="12.75">
      <c r="A1908" s="1"/>
    </row>
    <row r="1909" ht="12.75">
      <c r="A1909" s="1"/>
    </row>
    <row r="1910" ht="12.75">
      <c r="A1910" s="1"/>
    </row>
    <row r="1911" ht="12.75">
      <c r="A1911" s="1"/>
    </row>
    <row r="1912" ht="12.75">
      <c r="A1912" s="1"/>
    </row>
    <row r="1913" ht="12.75">
      <c r="A1913" s="1"/>
    </row>
    <row r="1914" ht="12.75">
      <c r="A1914" s="1"/>
    </row>
    <row r="1915" ht="12.75">
      <c r="A1915" s="1"/>
    </row>
    <row r="1916" ht="12.75">
      <c r="A1916" s="1"/>
    </row>
    <row r="1917" ht="12.75">
      <c r="A1917" s="1"/>
    </row>
    <row r="1918" ht="12.75">
      <c r="A1918" s="1"/>
    </row>
    <row r="1919" ht="12.75">
      <c r="A1919" s="1"/>
    </row>
    <row r="1920" ht="12.75">
      <c r="A1920" s="1"/>
    </row>
    <row r="1921" ht="12.75">
      <c r="A1921" s="1"/>
    </row>
    <row r="1922" ht="12.75">
      <c r="A1922" s="1"/>
    </row>
    <row r="1923" ht="12.75">
      <c r="A1923" s="1"/>
    </row>
    <row r="1924" ht="12.75">
      <c r="A1924" s="1"/>
    </row>
    <row r="1925" ht="12.75">
      <c r="A1925" s="1"/>
    </row>
    <row r="1926" ht="12.75">
      <c r="A1926" s="1"/>
    </row>
    <row r="1927" ht="12.75">
      <c r="A1927" s="1"/>
    </row>
    <row r="1928" ht="12.75">
      <c r="A1928" s="1"/>
    </row>
    <row r="1929" ht="12.75">
      <c r="A1929" s="1"/>
    </row>
    <row r="1930" ht="12.75">
      <c r="A1930" s="1"/>
    </row>
    <row r="1931" ht="12.75">
      <c r="A1931" s="1"/>
    </row>
    <row r="1932" ht="12.75">
      <c r="A1932" s="1"/>
    </row>
    <row r="1933" ht="12.75">
      <c r="A1933" s="1"/>
    </row>
    <row r="1934" ht="12.75">
      <c r="A1934" s="1"/>
    </row>
    <row r="1935" ht="12.75">
      <c r="A1935" s="1"/>
    </row>
    <row r="1936" ht="12.75">
      <c r="A1936" s="1"/>
    </row>
    <row r="1937" ht="12.75">
      <c r="A1937" s="1"/>
    </row>
    <row r="1938" ht="12.75">
      <c r="A1938" s="1"/>
    </row>
    <row r="1939" ht="12.75">
      <c r="A1939" s="1"/>
    </row>
    <row r="1940" ht="12.75">
      <c r="A1940" s="1"/>
    </row>
    <row r="1941" ht="12.75">
      <c r="A1941" s="1"/>
    </row>
    <row r="1942" ht="12.75">
      <c r="A1942" s="1"/>
    </row>
    <row r="1943" ht="12.75">
      <c r="A1943" s="1"/>
    </row>
    <row r="1944" ht="12.75">
      <c r="A1944" s="1"/>
    </row>
    <row r="1945" ht="12.75">
      <c r="A1945" s="1"/>
    </row>
    <row r="1946" ht="12.75">
      <c r="A1946" s="1"/>
    </row>
    <row r="1947" ht="12.75">
      <c r="A1947" s="1"/>
    </row>
    <row r="1948" ht="12.75">
      <c r="A1948" s="1"/>
    </row>
    <row r="1949" ht="12.75">
      <c r="A1949" s="1"/>
    </row>
    <row r="1950" ht="12.75">
      <c r="A1950" s="1"/>
    </row>
    <row r="1951" ht="12.75">
      <c r="A1951" s="1"/>
    </row>
    <row r="1952" ht="12.75">
      <c r="A1952" s="1"/>
    </row>
    <row r="1953" ht="12.75">
      <c r="A1953" s="1"/>
    </row>
    <row r="1954" ht="12.75">
      <c r="A1954" s="1"/>
    </row>
    <row r="1955" ht="12.75">
      <c r="A1955" s="1"/>
    </row>
    <row r="1956" ht="12.75">
      <c r="A1956" s="1"/>
    </row>
    <row r="1957" ht="12.75">
      <c r="A1957" s="1"/>
    </row>
    <row r="1958" ht="12.75">
      <c r="A1958" s="1"/>
    </row>
    <row r="1959" ht="12.75">
      <c r="A1959" s="1"/>
    </row>
    <row r="1960" ht="12.75">
      <c r="A1960" s="1"/>
    </row>
    <row r="1961" ht="12.75">
      <c r="A1961" s="1"/>
    </row>
    <row r="1962" ht="12.75">
      <c r="A1962" s="1"/>
    </row>
    <row r="1963" ht="12.75">
      <c r="A1963" s="1"/>
    </row>
    <row r="1964" ht="12.75">
      <c r="A1964" s="1"/>
    </row>
    <row r="1965" ht="12.75">
      <c r="A1965" s="1"/>
    </row>
    <row r="1966" ht="12.75">
      <c r="A1966" s="1"/>
    </row>
    <row r="1967" ht="12.75">
      <c r="A1967" s="1"/>
    </row>
    <row r="1968" ht="12.75">
      <c r="A1968" s="1"/>
    </row>
    <row r="1969" ht="12.75">
      <c r="A1969" s="1"/>
    </row>
    <row r="1970" ht="12.75">
      <c r="A1970" s="1"/>
    </row>
    <row r="1971" ht="12.75">
      <c r="A1971" s="1"/>
    </row>
    <row r="1972" ht="12.75">
      <c r="A1972" s="1"/>
    </row>
    <row r="1973" ht="12.75">
      <c r="A1973" s="1"/>
    </row>
    <row r="1974" ht="12.75">
      <c r="A1974" s="1"/>
    </row>
    <row r="1975" ht="12.75">
      <c r="A1975" s="1"/>
    </row>
    <row r="1976" ht="12.75">
      <c r="A1976" s="1"/>
    </row>
    <row r="1977" ht="12.75">
      <c r="A1977" s="1"/>
    </row>
    <row r="1978" ht="12.75">
      <c r="A1978" s="1"/>
    </row>
    <row r="1979" ht="12.75">
      <c r="A1979" s="1"/>
    </row>
    <row r="1980" ht="12.75">
      <c r="A1980" s="1"/>
    </row>
    <row r="1981" ht="12.75">
      <c r="A1981" s="1"/>
    </row>
    <row r="1982" ht="12.75">
      <c r="A1982" s="1"/>
    </row>
    <row r="1983" ht="12.75">
      <c r="A1983" s="1"/>
    </row>
    <row r="1984" ht="12.75">
      <c r="A1984" s="1"/>
    </row>
    <row r="1985" ht="12.75">
      <c r="A1985" s="1"/>
    </row>
    <row r="1986" ht="12.75">
      <c r="A1986" s="1"/>
    </row>
    <row r="1987" ht="12.75">
      <c r="A1987" s="1"/>
    </row>
    <row r="1988" ht="12.75">
      <c r="A1988" s="1"/>
    </row>
    <row r="1989" ht="12.75">
      <c r="A1989" s="1"/>
    </row>
    <row r="1990" ht="12.75">
      <c r="A1990" s="1"/>
    </row>
    <row r="1991" ht="12.75">
      <c r="A1991" s="1"/>
    </row>
    <row r="1992" ht="12.75">
      <c r="A1992" s="1"/>
    </row>
    <row r="1993" ht="12.75">
      <c r="A1993" s="1"/>
    </row>
    <row r="1994" ht="12.75">
      <c r="A1994" s="1"/>
    </row>
    <row r="1995" ht="12.75">
      <c r="A1995" s="1"/>
    </row>
    <row r="1996" ht="12.75">
      <c r="A1996" s="1"/>
    </row>
    <row r="1997" ht="12.75">
      <c r="A1997" s="1"/>
    </row>
    <row r="1998" ht="12.75">
      <c r="A1998" s="1"/>
    </row>
    <row r="1999" ht="12.75">
      <c r="A1999" s="1"/>
    </row>
    <row r="2000" ht="12.75">
      <c r="A2000" s="1"/>
    </row>
    <row r="2001" ht="12.75">
      <c r="A2001" s="1"/>
    </row>
    <row r="2002" ht="12.75">
      <c r="A2002" s="1"/>
    </row>
    <row r="2003" ht="12.75">
      <c r="A2003" s="1"/>
    </row>
    <row r="2004" ht="12.75">
      <c r="A2004" s="1"/>
    </row>
    <row r="2005" ht="12.75">
      <c r="A2005" s="1"/>
    </row>
    <row r="2006" ht="12.75">
      <c r="A2006" s="1"/>
    </row>
    <row r="2007" ht="12.75">
      <c r="A2007" s="1"/>
    </row>
    <row r="2008" ht="12.75">
      <c r="A2008" s="1"/>
    </row>
    <row r="2009" ht="12.75">
      <c r="A2009" s="1"/>
    </row>
    <row r="2010" ht="12.75">
      <c r="A2010" s="1"/>
    </row>
    <row r="2011" ht="12.75">
      <c r="A2011" s="1"/>
    </row>
    <row r="2012" ht="12.75">
      <c r="A2012" s="1"/>
    </row>
    <row r="2013" ht="12.75">
      <c r="A2013" s="1"/>
    </row>
    <row r="2014" ht="12.75">
      <c r="A2014" s="1"/>
    </row>
    <row r="2015" ht="12.75">
      <c r="A2015" s="1"/>
    </row>
    <row r="2016" ht="12.75">
      <c r="A2016" s="1"/>
    </row>
    <row r="2017" ht="12.75">
      <c r="A2017" s="1"/>
    </row>
    <row r="2018" ht="12.75">
      <c r="A2018" s="1"/>
    </row>
    <row r="2019" ht="12.75">
      <c r="A2019" s="1"/>
    </row>
    <row r="2020" ht="12.75">
      <c r="A2020" s="1"/>
    </row>
    <row r="2021" ht="12.75">
      <c r="A2021" s="1"/>
    </row>
    <row r="2022" ht="12.75">
      <c r="A2022" s="1"/>
    </row>
    <row r="2023" ht="12.75">
      <c r="A2023" s="1"/>
    </row>
    <row r="2024" ht="12.75">
      <c r="A2024" s="1"/>
    </row>
    <row r="2025" ht="12.75">
      <c r="A2025" s="1"/>
    </row>
    <row r="2026" ht="12.75">
      <c r="A2026" s="1"/>
    </row>
    <row r="2027" ht="12.75">
      <c r="A2027" s="1"/>
    </row>
    <row r="2028" ht="12.75">
      <c r="A2028" s="1"/>
    </row>
    <row r="2029" ht="12.75">
      <c r="A2029" s="1"/>
    </row>
    <row r="2030" ht="12.75">
      <c r="A2030" s="1"/>
    </row>
    <row r="2031" ht="12.75">
      <c r="A2031" s="1"/>
    </row>
    <row r="2032" ht="12.75">
      <c r="A2032" s="1"/>
    </row>
    <row r="2033" ht="12.75">
      <c r="A2033" s="1"/>
    </row>
    <row r="2034" ht="12.75">
      <c r="A2034" s="1"/>
    </row>
    <row r="2035" ht="12.75">
      <c r="A2035" s="1"/>
    </row>
    <row r="2036" ht="12.75">
      <c r="A2036" s="1"/>
    </row>
    <row r="2037" ht="12.75">
      <c r="A2037" s="1"/>
    </row>
    <row r="2038" ht="12.75">
      <c r="A2038" s="1"/>
    </row>
    <row r="2039" ht="12.75">
      <c r="A2039" s="1"/>
    </row>
    <row r="2040" ht="12.75">
      <c r="A2040" s="1"/>
    </row>
    <row r="2041" ht="12.75">
      <c r="A2041" s="1"/>
    </row>
    <row r="2042" ht="12.75">
      <c r="A2042" s="1"/>
    </row>
    <row r="2043" ht="12.75">
      <c r="A2043" s="1"/>
    </row>
    <row r="2044" ht="12.75">
      <c r="A2044" s="1"/>
    </row>
    <row r="2045" ht="12.75">
      <c r="A2045" s="1"/>
    </row>
    <row r="2046" ht="12.75">
      <c r="A2046" s="1"/>
    </row>
    <row r="2047" ht="12.75">
      <c r="A2047" s="1"/>
    </row>
    <row r="2048" ht="12.75">
      <c r="A2048" s="1"/>
    </row>
    <row r="2049" ht="12.75">
      <c r="A2049" s="1"/>
    </row>
    <row r="2050" ht="12.75">
      <c r="A2050" s="1"/>
    </row>
    <row r="2051" ht="12.75">
      <c r="A2051" s="1"/>
    </row>
    <row r="2052" ht="12.75">
      <c r="A2052" s="1"/>
    </row>
    <row r="2053" ht="12.75">
      <c r="A2053" s="1"/>
    </row>
    <row r="2054" ht="12.75">
      <c r="A2054" s="1"/>
    </row>
    <row r="2055" ht="12.75">
      <c r="A2055" s="1"/>
    </row>
    <row r="2056" ht="12.75">
      <c r="A2056" s="1"/>
    </row>
    <row r="2057" ht="12.75">
      <c r="A2057" s="1"/>
    </row>
    <row r="2058" ht="12.75">
      <c r="A2058" s="1"/>
    </row>
    <row r="2059" ht="12.75">
      <c r="A2059" s="1"/>
    </row>
    <row r="2060" ht="12.75">
      <c r="A2060" s="1"/>
    </row>
    <row r="2061" ht="12.75">
      <c r="A2061" s="1"/>
    </row>
    <row r="2062" ht="12.75">
      <c r="A2062" s="1"/>
    </row>
    <row r="2063" ht="12.75">
      <c r="A2063" s="1"/>
    </row>
    <row r="2064" ht="12.75">
      <c r="A2064" s="1"/>
    </row>
    <row r="2065" ht="12.75">
      <c r="A2065" s="1"/>
    </row>
    <row r="2066" ht="12.75">
      <c r="A2066" s="1"/>
    </row>
    <row r="2067" ht="12.75">
      <c r="A2067" s="1"/>
    </row>
    <row r="2068" ht="12.75">
      <c r="A2068" s="1"/>
    </row>
    <row r="2069" ht="12.75">
      <c r="A2069" s="1"/>
    </row>
    <row r="2070" ht="12.75">
      <c r="A2070" s="1"/>
    </row>
    <row r="2071" ht="12.75">
      <c r="A2071" s="1"/>
    </row>
    <row r="2072" ht="12.75">
      <c r="A2072" s="1"/>
    </row>
    <row r="2073" ht="12.75">
      <c r="A2073" s="1"/>
    </row>
    <row r="2074" ht="12.75">
      <c r="A2074" s="1"/>
    </row>
    <row r="2075" ht="12.75">
      <c r="A2075" s="1"/>
    </row>
    <row r="2076" ht="12.75">
      <c r="A2076" s="1"/>
    </row>
    <row r="2077" ht="12.75">
      <c r="A2077" s="1"/>
    </row>
    <row r="2078" ht="12.75">
      <c r="A2078" s="1"/>
    </row>
    <row r="2079" ht="12.75">
      <c r="A2079" s="1"/>
    </row>
    <row r="2080" ht="12.75">
      <c r="A2080" s="1"/>
    </row>
    <row r="2081" ht="12.75">
      <c r="A2081" s="1"/>
    </row>
    <row r="2082" ht="12.75">
      <c r="A2082" s="1"/>
    </row>
    <row r="2083" ht="12.75">
      <c r="A2083" s="1"/>
    </row>
    <row r="2084" ht="12.75">
      <c r="A2084" s="1"/>
    </row>
    <row r="2085" ht="12.75">
      <c r="A2085" s="1"/>
    </row>
    <row r="2086" ht="12.75">
      <c r="A2086" s="1"/>
    </row>
    <row r="2087" ht="12.75">
      <c r="A2087" s="1"/>
    </row>
    <row r="2088" ht="12.75">
      <c r="A2088" s="1"/>
    </row>
    <row r="2089" ht="12.75">
      <c r="A2089" s="1"/>
    </row>
    <row r="2090" ht="12.75">
      <c r="A2090" s="1"/>
    </row>
    <row r="2091" ht="12.75">
      <c r="A2091" s="1"/>
    </row>
    <row r="2092" ht="12.75">
      <c r="A2092" s="1"/>
    </row>
    <row r="2093" ht="12.75">
      <c r="A2093" s="1"/>
    </row>
    <row r="2094" ht="12.75">
      <c r="A2094" s="1"/>
    </row>
    <row r="2095" ht="12.75">
      <c r="A2095" s="1"/>
    </row>
    <row r="2096" ht="12.75">
      <c r="A2096" s="1"/>
    </row>
    <row r="2097" ht="12.75">
      <c r="A2097" s="1"/>
    </row>
    <row r="2098" ht="12.75">
      <c r="A2098" s="1"/>
    </row>
    <row r="2099" ht="12.75">
      <c r="A2099" s="1"/>
    </row>
    <row r="2100" ht="12.75">
      <c r="A2100" s="1"/>
    </row>
    <row r="2101" ht="12.75">
      <c r="A2101" s="1"/>
    </row>
    <row r="2102" ht="12.75">
      <c r="A210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20"/>
  <sheetViews>
    <sheetView workbookViewId="0" topLeftCell="A3">
      <selection activeCell="C3" activeCellId="1" sqref="H3:H103 C3:C103"/>
    </sheetView>
  </sheetViews>
  <sheetFormatPr defaultColWidth="9.140625" defaultRowHeight="12.75"/>
  <cols>
    <col min="1" max="1" width="16.28125" style="1" bestFit="1" customWidth="1"/>
    <col min="3" max="3" width="22.00390625" style="18" customWidth="1"/>
    <col min="4" max="4" width="14.28125" style="0" customWidth="1"/>
    <col min="5" max="5" width="18.28125" style="0" customWidth="1"/>
    <col min="6" max="6" width="13.8515625" style="0" customWidth="1"/>
    <col min="7" max="7" width="10.140625" style="0" customWidth="1"/>
    <col min="8" max="8" width="8.8515625" style="60" customWidth="1"/>
  </cols>
  <sheetData>
    <row r="1" spans="1:9" s="55" customFormat="1" ht="12.75">
      <c r="A1" s="55" t="s">
        <v>1</v>
      </c>
      <c r="B1" s="46" t="s">
        <v>26</v>
      </c>
      <c r="C1" s="35" t="str">
        <f>B1&amp;" "&amp;A1</f>
        <v>Month National Data</v>
      </c>
      <c r="D1" s="52" t="s">
        <v>28</v>
      </c>
      <c r="E1" s="36" t="s">
        <v>25</v>
      </c>
      <c r="F1" s="37" t="s">
        <v>24</v>
      </c>
      <c r="G1" s="13" t="s">
        <v>27</v>
      </c>
      <c r="H1" s="58"/>
      <c r="I1" s="13"/>
    </row>
    <row r="2" spans="1:25" s="18" customFormat="1" ht="12.75">
      <c r="A2" s="21">
        <v>2000</v>
      </c>
      <c r="B2" s="47" t="s">
        <v>2</v>
      </c>
      <c r="C2" s="18" t="str">
        <f aca="true" t="shared" si="0" ref="C2:C65">B2&amp;" "&amp;A2</f>
        <v>Jan 2000</v>
      </c>
      <c r="D2" s="53">
        <v>0</v>
      </c>
      <c r="E2" s="30">
        <v>0</v>
      </c>
      <c r="F2" s="31">
        <v>0</v>
      </c>
      <c r="G2" s="38">
        <v>0</v>
      </c>
      <c r="H2" s="54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8" s="18" customFormat="1" ht="12.75">
      <c r="A3" s="21">
        <v>2000</v>
      </c>
      <c r="B3" s="47" t="s">
        <v>3</v>
      </c>
      <c r="C3" s="18" t="str">
        <f t="shared" si="0"/>
        <v>Feb 2000</v>
      </c>
      <c r="D3" s="53">
        <v>1</v>
      </c>
      <c r="E3" s="30">
        <v>12750</v>
      </c>
      <c r="F3" s="31">
        <v>1440</v>
      </c>
      <c r="G3" s="30">
        <f>E3/F3</f>
        <v>8.854166666666666</v>
      </c>
      <c r="H3" s="54">
        <f aca="true" t="shared" si="1" ref="H3:H65">F3/D3</f>
        <v>1440</v>
      </c>
    </row>
    <row r="4" spans="1:8" s="18" customFormat="1" ht="12.75">
      <c r="A4" s="21">
        <v>2000</v>
      </c>
      <c r="B4" s="47" t="s">
        <v>4</v>
      </c>
      <c r="C4" s="18" t="str">
        <f t="shared" si="0"/>
        <v>Mar 2000</v>
      </c>
      <c r="D4" s="53">
        <v>3</v>
      </c>
      <c r="E4" s="30">
        <v>49758</v>
      </c>
      <c r="F4" s="31">
        <v>3990</v>
      </c>
      <c r="G4" s="30">
        <f aca="true" t="shared" si="2" ref="G4:G67">E4/F4</f>
        <v>12.470676691729324</v>
      </c>
      <c r="H4" s="54">
        <f t="shared" si="1"/>
        <v>1330</v>
      </c>
    </row>
    <row r="5" spans="1:8" s="18" customFormat="1" ht="12.75">
      <c r="A5" s="21">
        <v>2000</v>
      </c>
      <c r="B5" s="47" t="s">
        <v>5</v>
      </c>
      <c r="C5" s="18" t="str">
        <f t="shared" si="0"/>
        <v>Apr 2000</v>
      </c>
      <c r="D5" s="53">
        <v>9</v>
      </c>
      <c r="E5" s="30">
        <v>130581</v>
      </c>
      <c r="F5" s="31">
        <v>9832</v>
      </c>
      <c r="G5" s="30">
        <f t="shared" si="2"/>
        <v>13.281224572823433</v>
      </c>
      <c r="H5" s="54">
        <f t="shared" si="1"/>
        <v>1092.4444444444443</v>
      </c>
    </row>
    <row r="6" spans="1:8" s="18" customFormat="1" ht="12.75">
      <c r="A6" s="21">
        <v>2000</v>
      </c>
      <c r="B6" s="47" t="s">
        <v>6</v>
      </c>
      <c r="C6" s="18" t="str">
        <f t="shared" si="0"/>
        <v>May 2000</v>
      </c>
      <c r="D6" s="53">
        <v>15</v>
      </c>
      <c r="E6" s="30">
        <v>225163</v>
      </c>
      <c r="F6" s="31">
        <v>19040</v>
      </c>
      <c r="G6" s="30">
        <f t="shared" si="2"/>
        <v>11.82578781512605</v>
      </c>
      <c r="H6" s="54">
        <f t="shared" si="1"/>
        <v>1269.3333333333333</v>
      </c>
    </row>
    <row r="7" spans="1:8" s="18" customFormat="1" ht="12.75">
      <c r="A7" s="21">
        <v>2000</v>
      </c>
      <c r="B7" s="47" t="s">
        <v>7</v>
      </c>
      <c r="C7" s="18" t="str">
        <f t="shared" si="0"/>
        <v>Jun 2000</v>
      </c>
      <c r="D7" s="53">
        <v>22</v>
      </c>
      <c r="E7" s="30">
        <v>314960.95</v>
      </c>
      <c r="F7" s="31">
        <v>27428</v>
      </c>
      <c r="G7" s="30">
        <f t="shared" si="2"/>
        <v>11.483190535219483</v>
      </c>
      <c r="H7" s="54">
        <f t="shared" si="1"/>
        <v>1246.7272727272727</v>
      </c>
    </row>
    <row r="8" spans="1:8" s="18" customFormat="1" ht="12.75">
      <c r="A8" s="21">
        <v>2000</v>
      </c>
      <c r="B8" s="47" t="s">
        <v>8</v>
      </c>
      <c r="C8" s="18" t="str">
        <f t="shared" si="0"/>
        <v>Jul 2000</v>
      </c>
      <c r="D8" s="53">
        <v>22</v>
      </c>
      <c r="E8" s="30">
        <v>398583</v>
      </c>
      <c r="F8" s="31">
        <v>30774</v>
      </c>
      <c r="G8" s="30">
        <f t="shared" si="2"/>
        <v>12.951939949307857</v>
      </c>
      <c r="H8" s="54">
        <f t="shared" si="1"/>
        <v>1398.8181818181818</v>
      </c>
    </row>
    <row r="9" spans="1:8" s="18" customFormat="1" ht="12.75">
      <c r="A9" s="21">
        <v>2000</v>
      </c>
      <c r="B9" s="47" t="s">
        <v>9</v>
      </c>
      <c r="C9" s="18" t="str">
        <f t="shared" si="0"/>
        <v>Aug 2000</v>
      </c>
      <c r="D9" s="53">
        <v>30</v>
      </c>
      <c r="E9" s="30">
        <v>468140.75</v>
      </c>
      <c r="F9" s="31">
        <v>41236</v>
      </c>
      <c r="G9" s="30">
        <f t="shared" si="2"/>
        <v>11.352719710932195</v>
      </c>
      <c r="H9" s="54">
        <f t="shared" si="1"/>
        <v>1374.5333333333333</v>
      </c>
    </row>
    <row r="10" spans="1:8" s="18" customFormat="1" ht="12.75">
      <c r="A10" s="21">
        <v>2000</v>
      </c>
      <c r="B10" s="47" t="s">
        <v>10</v>
      </c>
      <c r="C10" s="18" t="str">
        <f t="shared" si="0"/>
        <v>Sep 2000</v>
      </c>
      <c r="D10" s="53">
        <v>63</v>
      </c>
      <c r="E10" s="30">
        <v>929868.86</v>
      </c>
      <c r="F10" s="31">
        <v>81004</v>
      </c>
      <c r="G10" s="30">
        <f t="shared" si="2"/>
        <v>11.479295590341218</v>
      </c>
      <c r="H10" s="54">
        <f t="shared" si="1"/>
        <v>1285.7777777777778</v>
      </c>
    </row>
    <row r="11" spans="1:8" s="18" customFormat="1" ht="12.75">
      <c r="A11" s="21">
        <v>2000</v>
      </c>
      <c r="B11" s="47" t="s">
        <v>11</v>
      </c>
      <c r="C11" s="18" t="str">
        <f t="shared" si="0"/>
        <v>Oct 2000</v>
      </c>
      <c r="D11" s="53">
        <v>29</v>
      </c>
      <c r="E11" s="30">
        <v>491120.7</v>
      </c>
      <c r="F11" s="31">
        <v>36390</v>
      </c>
      <c r="G11" s="30">
        <f t="shared" si="2"/>
        <v>13.49603462489695</v>
      </c>
      <c r="H11" s="54">
        <f t="shared" si="1"/>
        <v>1254.8275862068965</v>
      </c>
    </row>
    <row r="12" spans="1:8" s="18" customFormat="1" ht="12.75">
      <c r="A12" s="21">
        <v>2000</v>
      </c>
      <c r="B12" s="47" t="s">
        <v>12</v>
      </c>
      <c r="C12" s="18" t="str">
        <f t="shared" si="0"/>
        <v>Nov 2000</v>
      </c>
      <c r="D12" s="53">
        <v>39</v>
      </c>
      <c r="E12" s="30">
        <v>687095.45</v>
      </c>
      <c r="F12" s="31">
        <v>56327</v>
      </c>
      <c r="G12" s="30">
        <f t="shared" si="2"/>
        <v>12.19833206100094</v>
      </c>
      <c r="H12" s="54">
        <f t="shared" si="1"/>
        <v>1444.2820512820513</v>
      </c>
    </row>
    <row r="13" spans="1:8" s="18" customFormat="1" ht="12.75">
      <c r="A13" s="21">
        <v>2000</v>
      </c>
      <c r="B13" s="47" t="s">
        <v>13</v>
      </c>
      <c r="C13" s="18" t="str">
        <f t="shared" si="0"/>
        <v>Dec 2000</v>
      </c>
      <c r="D13" s="53">
        <v>30</v>
      </c>
      <c r="E13" s="30">
        <v>527758.15</v>
      </c>
      <c r="F13" s="31">
        <v>43274</v>
      </c>
      <c r="G13" s="30">
        <f t="shared" si="2"/>
        <v>12.195733003651153</v>
      </c>
      <c r="H13" s="54">
        <f t="shared" si="1"/>
        <v>1442.4666666666667</v>
      </c>
    </row>
    <row r="14" spans="1:8" s="18" customFormat="1" ht="12.75">
      <c r="A14" s="20">
        <v>2001</v>
      </c>
      <c r="B14" s="48" t="s">
        <v>2</v>
      </c>
      <c r="C14" s="18" t="str">
        <f t="shared" si="0"/>
        <v>Jan 2001</v>
      </c>
      <c r="D14" s="53">
        <v>20</v>
      </c>
      <c r="E14" s="30">
        <v>312554.25</v>
      </c>
      <c r="F14" s="31">
        <v>25671</v>
      </c>
      <c r="G14" s="30">
        <f t="shared" si="2"/>
        <v>12.175382727591446</v>
      </c>
      <c r="H14" s="54">
        <f t="shared" si="1"/>
        <v>1283.55</v>
      </c>
    </row>
    <row r="15" spans="1:8" s="18" customFormat="1" ht="12.75">
      <c r="A15" s="20">
        <v>2001</v>
      </c>
      <c r="B15" s="48" t="s">
        <v>3</v>
      </c>
      <c r="C15" s="18" t="str">
        <f t="shared" si="0"/>
        <v>Feb 2001</v>
      </c>
      <c r="D15" s="53">
        <v>25</v>
      </c>
      <c r="E15" s="30">
        <v>488744</v>
      </c>
      <c r="F15" s="31">
        <v>41167</v>
      </c>
      <c r="G15" s="30">
        <f t="shared" si="2"/>
        <v>11.872227755240848</v>
      </c>
      <c r="H15" s="54">
        <f t="shared" si="1"/>
        <v>1646.68</v>
      </c>
    </row>
    <row r="16" spans="1:8" s="18" customFormat="1" ht="12.75">
      <c r="A16" s="20">
        <v>2001</v>
      </c>
      <c r="B16" s="48" t="s">
        <v>4</v>
      </c>
      <c r="C16" s="18" t="str">
        <f t="shared" si="0"/>
        <v>Mar 2001</v>
      </c>
      <c r="D16" s="53">
        <v>14</v>
      </c>
      <c r="E16" s="30">
        <v>254495.5</v>
      </c>
      <c r="F16" s="31">
        <v>18680</v>
      </c>
      <c r="G16" s="30">
        <f t="shared" si="2"/>
        <v>13.623956102783726</v>
      </c>
      <c r="H16" s="54">
        <f t="shared" si="1"/>
        <v>1334.2857142857142</v>
      </c>
    </row>
    <row r="17" spans="1:8" s="18" customFormat="1" ht="12.75">
      <c r="A17" s="20">
        <v>2001</v>
      </c>
      <c r="B17" s="48" t="s">
        <v>5</v>
      </c>
      <c r="C17" s="18" t="str">
        <f t="shared" si="0"/>
        <v>Apr 2001</v>
      </c>
      <c r="D17" s="53">
        <v>21</v>
      </c>
      <c r="E17" s="30">
        <v>465517.6</v>
      </c>
      <c r="F17" s="31">
        <v>36190</v>
      </c>
      <c r="G17" s="30">
        <f t="shared" si="2"/>
        <v>12.863155567836419</v>
      </c>
      <c r="H17" s="54">
        <f t="shared" si="1"/>
        <v>1723.3333333333333</v>
      </c>
    </row>
    <row r="18" spans="1:8" s="18" customFormat="1" ht="12.75">
      <c r="A18" s="20">
        <v>2001</v>
      </c>
      <c r="B18" s="48" t="s">
        <v>6</v>
      </c>
      <c r="C18" s="18" t="str">
        <f t="shared" si="0"/>
        <v>May 2001</v>
      </c>
      <c r="D18" s="53">
        <v>24</v>
      </c>
      <c r="E18" s="30">
        <v>516658.6</v>
      </c>
      <c r="F18" s="31">
        <v>42154</v>
      </c>
      <c r="G18" s="30">
        <f t="shared" si="2"/>
        <v>12.256454903449256</v>
      </c>
      <c r="H18" s="54">
        <f t="shared" si="1"/>
        <v>1756.4166666666667</v>
      </c>
    </row>
    <row r="19" spans="1:8" s="18" customFormat="1" ht="12.75">
      <c r="A19" s="20">
        <v>2001</v>
      </c>
      <c r="B19" s="48" t="s">
        <v>14</v>
      </c>
      <c r="C19" s="18" t="str">
        <f t="shared" si="0"/>
        <v>June 2001</v>
      </c>
      <c r="D19" s="53">
        <v>24</v>
      </c>
      <c r="E19" s="30">
        <v>583925.1</v>
      </c>
      <c r="F19" s="31">
        <v>43268</v>
      </c>
      <c r="G19" s="30">
        <f t="shared" si="2"/>
        <v>13.495541739853934</v>
      </c>
      <c r="H19" s="54">
        <f t="shared" si="1"/>
        <v>1802.8333333333333</v>
      </c>
    </row>
    <row r="20" spans="1:8" s="18" customFormat="1" ht="12.75">
      <c r="A20" s="20">
        <v>2001</v>
      </c>
      <c r="B20" s="48" t="s">
        <v>15</v>
      </c>
      <c r="C20" s="18" t="str">
        <f t="shared" si="0"/>
        <v>July 2001</v>
      </c>
      <c r="D20" s="53">
        <v>20</v>
      </c>
      <c r="E20" s="30">
        <v>419371</v>
      </c>
      <c r="F20" s="31">
        <v>29505</v>
      </c>
      <c r="G20" s="30">
        <f t="shared" si="2"/>
        <v>14.21355702423318</v>
      </c>
      <c r="H20" s="54">
        <f t="shared" si="1"/>
        <v>1475.25</v>
      </c>
    </row>
    <row r="21" spans="1:8" s="18" customFormat="1" ht="12.75">
      <c r="A21" s="20">
        <v>2001</v>
      </c>
      <c r="B21" s="49" t="s">
        <v>9</v>
      </c>
      <c r="C21" s="18" t="str">
        <f t="shared" si="0"/>
        <v>Aug 2001</v>
      </c>
      <c r="D21" s="53">
        <v>29</v>
      </c>
      <c r="E21" s="30">
        <v>645003.1</v>
      </c>
      <c r="F21" s="31">
        <v>47124</v>
      </c>
      <c r="G21" s="30">
        <f t="shared" si="2"/>
        <v>13.687358882947118</v>
      </c>
      <c r="H21" s="54">
        <f t="shared" si="1"/>
        <v>1624.9655172413793</v>
      </c>
    </row>
    <row r="22" spans="1:8" s="18" customFormat="1" ht="12.75">
      <c r="A22" s="20">
        <v>2001</v>
      </c>
      <c r="B22" s="49" t="s">
        <v>16</v>
      </c>
      <c r="C22" s="18" t="str">
        <f t="shared" si="0"/>
        <v>Sept 2001</v>
      </c>
      <c r="D22" s="53">
        <v>14</v>
      </c>
      <c r="E22" s="30">
        <v>252282.65</v>
      </c>
      <c r="F22" s="31">
        <v>18293</v>
      </c>
      <c r="G22" s="30">
        <f t="shared" si="2"/>
        <v>13.791212485650249</v>
      </c>
      <c r="H22" s="54">
        <f t="shared" si="1"/>
        <v>1306.642857142857</v>
      </c>
    </row>
    <row r="23" spans="1:8" s="18" customFormat="1" ht="12.75">
      <c r="A23" s="20">
        <v>2001</v>
      </c>
      <c r="B23" s="49" t="s">
        <v>11</v>
      </c>
      <c r="C23" s="18" t="str">
        <f t="shared" si="0"/>
        <v>Oct 2001</v>
      </c>
      <c r="D23" s="53">
        <v>24</v>
      </c>
      <c r="E23" s="30">
        <v>456903.54</v>
      </c>
      <c r="F23" s="31">
        <v>32671</v>
      </c>
      <c r="G23" s="30">
        <f t="shared" si="2"/>
        <v>13.98498790976707</v>
      </c>
      <c r="H23" s="54">
        <f t="shared" si="1"/>
        <v>1361.2916666666667</v>
      </c>
    </row>
    <row r="24" spans="1:8" s="18" customFormat="1" ht="12.75">
      <c r="A24" s="20">
        <v>2001</v>
      </c>
      <c r="B24" s="49" t="s">
        <v>12</v>
      </c>
      <c r="C24" s="18" t="str">
        <f t="shared" si="0"/>
        <v>Nov 2001</v>
      </c>
      <c r="D24" s="53">
        <v>25</v>
      </c>
      <c r="E24" s="30">
        <v>479776.61</v>
      </c>
      <c r="F24" s="31">
        <v>34993</v>
      </c>
      <c r="G24" s="30">
        <f t="shared" si="2"/>
        <v>13.710645271911524</v>
      </c>
      <c r="H24" s="54">
        <f t="shared" si="1"/>
        <v>1399.72</v>
      </c>
    </row>
    <row r="25" spans="1:8" s="18" customFormat="1" ht="12.75">
      <c r="A25" s="20">
        <v>2001</v>
      </c>
      <c r="B25" s="47" t="s">
        <v>13</v>
      </c>
      <c r="C25" s="18" t="str">
        <f t="shared" si="0"/>
        <v>Dec 2001</v>
      </c>
      <c r="D25" s="53">
        <v>23</v>
      </c>
      <c r="E25" s="30">
        <v>488165.34</v>
      </c>
      <c r="F25" s="31">
        <v>38896</v>
      </c>
      <c r="G25" s="30">
        <f t="shared" si="2"/>
        <v>12.55052807486631</v>
      </c>
      <c r="H25" s="54">
        <f t="shared" si="1"/>
        <v>1691.1304347826087</v>
      </c>
    </row>
    <row r="26" spans="1:8" s="18" customFormat="1" ht="12.75">
      <c r="A26" s="21">
        <v>2002</v>
      </c>
      <c r="B26" s="48" t="s">
        <v>2</v>
      </c>
      <c r="C26" s="18" t="str">
        <f t="shared" si="0"/>
        <v>Jan 2002</v>
      </c>
      <c r="D26" s="53">
        <v>16</v>
      </c>
      <c r="E26" s="30">
        <v>404736.3</v>
      </c>
      <c r="F26" s="31">
        <v>29366</v>
      </c>
      <c r="G26" s="30">
        <f t="shared" si="2"/>
        <v>13.782479738473064</v>
      </c>
      <c r="H26" s="54">
        <f t="shared" si="1"/>
        <v>1835.375</v>
      </c>
    </row>
    <row r="27" spans="1:8" s="18" customFormat="1" ht="12.75">
      <c r="A27" s="21">
        <v>2002</v>
      </c>
      <c r="B27" s="48" t="s">
        <v>3</v>
      </c>
      <c r="C27" s="18" t="str">
        <f t="shared" si="0"/>
        <v>Feb 2002</v>
      </c>
      <c r="D27" s="53">
        <v>27</v>
      </c>
      <c r="E27" s="30">
        <v>630555.78</v>
      </c>
      <c r="F27" s="31">
        <v>42403</v>
      </c>
      <c r="G27" s="30">
        <f t="shared" si="2"/>
        <v>14.870546423602104</v>
      </c>
      <c r="H27" s="54">
        <f t="shared" si="1"/>
        <v>1570.4814814814815</v>
      </c>
    </row>
    <row r="28" spans="1:8" s="18" customFormat="1" ht="12.75">
      <c r="A28" s="21">
        <v>2002</v>
      </c>
      <c r="B28" s="48" t="s">
        <v>4</v>
      </c>
      <c r="C28" s="18" t="str">
        <f t="shared" si="0"/>
        <v>Mar 2002</v>
      </c>
      <c r="D28" s="53">
        <v>17</v>
      </c>
      <c r="E28" s="30">
        <v>323174.04</v>
      </c>
      <c r="F28" s="31">
        <v>22715</v>
      </c>
      <c r="G28" s="30">
        <f t="shared" si="2"/>
        <v>14.227340523882896</v>
      </c>
      <c r="H28" s="54">
        <f t="shared" si="1"/>
        <v>1336.1764705882354</v>
      </c>
    </row>
    <row r="29" spans="1:8" s="18" customFormat="1" ht="12.75">
      <c r="A29" s="21">
        <v>2002</v>
      </c>
      <c r="B29" s="48" t="s">
        <v>5</v>
      </c>
      <c r="C29" s="18" t="str">
        <f t="shared" si="0"/>
        <v>Apr 2002</v>
      </c>
      <c r="D29" s="53">
        <v>22</v>
      </c>
      <c r="E29" s="30">
        <v>411141.94</v>
      </c>
      <c r="F29" s="31">
        <v>29756</v>
      </c>
      <c r="G29" s="30">
        <f t="shared" si="2"/>
        <v>13.817110498722947</v>
      </c>
      <c r="H29" s="54">
        <f t="shared" si="1"/>
        <v>1352.5454545454545</v>
      </c>
    </row>
    <row r="30" spans="1:8" s="18" customFormat="1" ht="12.75">
      <c r="A30" s="21">
        <v>2002</v>
      </c>
      <c r="B30" s="48" t="s">
        <v>6</v>
      </c>
      <c r="C30" s="18" t="str">
        <f t="shared" si="0"/>
        <v>May 2002</v>
      </c>
      <c r="D30" s="53">
        <v>40</v>
      </c>
      <c r="E30" s="30">
        <v>699533.5</v>
      </c>
      <c r="F30" s="31">
        <v>54515</v>
      </c>
      <c r="G30" s="30">
        <f t="shared" si="2"/>
        <v>12.831945336146015</v>
      </c>
      <c r="H30" s="54">
        <f t="shared" si="1"/>
        <v>1362.875</v>
      </c>
    </row>
    <row r="31" spans="1:8" s="18" customFormat="1" ht="12.75">
      <c r="A31" s="21">
        <v>2002</v>
      </c>
      <c r="B31" s="48" t="s">
        <v>14</v>
      </c>
      <c r="C31" s="18" t="str">
        <f t="shared" si="0"/>
        <v>June 2002</v>
      </c>
      <c r="D31" s="53">
        <v>30</v>
      </c>
      <c r="E31" s="30">
        <v>705844.12</v>
      </c>
      <c r="F31" s="31">
        <v>51899</v>
      </c>
      <c r="G31" s="30">
        <f t="shared" si="2"/>
        <v>13.600341432397542</v>
      </c>
      <c r="H31" s="54">
        <f t="shared" si="1"/>
        <v>1729.9666666666667</v>
      </c>
    </row>
    <row r="32" spans="1:8" s="18" customFormat="1" ht="12.75">
      <c r="A32" s="21">
        <v>2002</v>
      </c>
      <c r="B32" s="48" t="s">
        <v>15</v>
      </c>
      <c r="C32" s="18" t="str">
        <f t="shared" si="0"/>
        <v>July 2002</v>
      </c>
      <c r="D32" s="53">
        <v>18</v>
      </c>
      <c r="E32" s="30">
        <v>387358</v>
      </c>
      <c r="F32" s="31">
        <v>28940</v>
      </c>
      <c r="G32" s="30">
        <f t="shared" si="2"/>
        <v>13.384865238424327</v>
      </c>
      <c r="H32" s="54">
        <f t="shared" si="1"/>
        <v>1607.7777777777778</v>
      </c>
    </row>
    <row r="33" spans="1:8" s="18" customFormat="1" ht="12.75">
      <c r="A33" s="21">
        <v>2002</v>
      </c>
      <c r="B33" s="49" t="s">
        <v>9</v>
      </c>
      <c r="C33" s="18" t="str">
        <f t="shared" si="0"/>
        <v>Aug 2002</v>
      </c>
      <c r="D33" s="53">
        <v>32</v>
      </c>
      <c r="E33" s="30">
        <v>680029.95</v>
      </c>
      <c r="F33" s="31">
        <v>54494</v>
      </c>
      <c r="G33" s="30">
        <f t="shared" si="2"/>
        <v>12.478987594964583</v>
      </c>
      <c r="H33" s="54">
        <f t="shared" si="1"/>
        <v>1702.9375</v>
      </c>
    </row>
    <row r="34" spans="1:8" s="18" customFormat="1" ht="12.75">
      <c r="A34" s="21">
        <v>2002</v>
      </c>
      <c r="B34" s="49" t="s">
        <v>16</v>
      </c>
      <c r="C34" s="18" t="str">
        <f t="shared" si="0"/>
        <v>Sept 2002</v>
      </c>
      <c r="D34" s="53">
        <v>34</v>
      </c>
      <c r="E34" s="30">
        <v>739240.1</v>
      </c>
      <c r="F34" s="31">
        <v>52590</v>
      </c>
      <c r="G34" s="30">
        <f t="shared" si="2"/>
        <v>14.056666666666667</v>
      </c>
      <c r="H34" s="54">
        <f t="shared" si="1"/>
        <v>1546.764705882353</v>
      </c>
    </row>
    <row r="35" spans="1:8" s="18" customFormat="1" ht="12.75">
      <c r="A35" s="21">
        <v>2002</v>
      </c>
      <c r="B35" s="49" t="s">
        <v>11</v>
      </c>
      <c r="C35" s="18" t="str">
        <f t="shared" si="0"/>
        <v>Oct 2002</v>
      </c>
      <c r="D35" s="53">
        <v>36</v>
      </c>
      <c r="E35" s="30">
        <v>705681.5</v>
      </c>
      <c r="F35" s="31">
        <v>49825</v>
      </c>
      <c r="G35" s="30">
        <f t="shared" si="2"/>
        <v>14.16320120421475</v>
      </c>
      <c r="H35" s="54">
        <f t="shared" si="1"/>
        <v>1384.0277777777778</v>
      </c>
    </row>
    <row r="36" spans="1:8" s="18" customFormat="1" ht="12.75">
      <c r="A36" s="21">
        <v>2002</v>
      </c>
      <c r="B36" s="49" t="s">
        <v>12</v>
      </c>
      <c r="C36" s="18" t="str">
        <f t="shared" si="0"/>
        <v>Nov 2002</v>
      </c>
      <c r="D36" s="53">
        <v>75</v>
      </c>
      <c r="E36" s="30">
        <v>1204479.68</v>
      </c>
      <c r="F36" s="31">
        <v>94915</v>
      </c>
      <c r="G36" s="30">
        <f t="shared" si="2"/>
        <v>12.690087762735079</v>
      </c>
      <c r="H36" s="54">
        <f t="shared" si="1"/>
        <v>1265.5333333333333</v>
      </c>
    </row>
    <row r="37" spans="1:8" s="18" customFormat="1" ht="12.75">
      <c r="A37" s="21">
        <v>2002</v>
      </c>
      <c r="B37" s="47" t="s">
        <v>13</v>
      </c>
      <c r="C37" s="18" t="str">
        <f t="shared" si="0"/>
        <v>Dec 2002</v>
      </c>
      <c r="D37" s="53">
        <v>63</v>
      </c>
      <c r="E37" s="30">
        <v>1269184.94</v>
      </c>
      <c r="F37" s="31">
        <v>93316</v>
      </c>
      <c r="G37" s="30">
        <f t="shared" si="2"/>
        <v>13.600935959535342</v>
      </c>
      <c r="H37" s="54">
        <f t="shared" si="1"/>
        <v>1481.2063492063492</v>
      </c>
    </row>
    <row r="38" spans="1:8" s="18" customFormat="1" ht="12.75">
      <c r="A38" s="21">
        <v>2003</v>
      </c>
      <c r="B38" s="47" t="s">
        <v>2</v>
      </c>
      <c r="C38" s="18" t="str">
        <f t="shared" si="0"/>
        <v>Jan 2003</v>
      </c>
      <c r="D38" s="53">
        <v>63</v>
      </c>
      <c r="E38" s="30">
        <v>1298285.24</v>
      </c>
      <c r="F38" s="31">
        <v>91240</v>
      </c>
      <c r="G38" s="30">
        <f t="shared" si="2"/>
        <v>14.229342832091188</v>
      </c>
      <c r="H38" s="54">
        <f t="shared" si="1"/>
        <v>1448.2539682539682</v>
      </c>
    </row>
    <row r="39" spans="1:8" s="18" customFormat="1" ht="12.75">
      <c r="A39" s="21">
        <v>2003</v>
      </c>
      <c r="B39" s="47" t="s">
        <v>3</v>
      </c>
      <c r="C39" s="18" t="str">
        <f t="shared" si="0"/>
        <v>Feb 2003</v>
      </c>
      <c r="D39" s="53">
        <v>79</v>
      </c>
      <c r="E39" s="30">
        <v>1629147.02</v>
      </c>
      <c r="F39" s="31">
        <v>116791</v>
      </c>
      <c r="G39" s="30">
        <f t="shared" si="2"/>
        <v>13.949251397796063</v>
      </c>
      <c r="H39" s="54">
        <f t="shared" si="1"/>
        <v>1478.367088607595</v>
      </c>
    </row>
    <row r="40" spans="1:8" s="18" customFormat="1" ht="12.75">
      <c r="A40" s="21">
        <v>2003</v>
      </c>
      <c r="B40" s="47" t="s">
        <v>4</v>
      </c>
      <c r="C40" s="18" t="str">
        <f t="shared" si="0"/>
        <v>Mar 2003</v>
      </c>
      <c r="D40" s="53">
        <v>80</v>
      </c>
      <c r="E40" s="30">
        <v>1599235</v>
      </c>
      <c r="F40" s="31">
        <v>112475</v>
      </c>
      <c r="G40" s="30">
        <f t="shared" si="2"/>
        <v>14.218581907090465</v>
      </c>
      <c r="H40" s="54">
        <f t="shared" si="1"/>
        <v>1405.9375</v>
      </c>
    </row>
    <row r="41" spans="1:8" s="18" customFormat="1" ht="12.75">
      <c r="A41" s="21">
        <v>2003</v>
      </c>
      <c r="B41" s="47" t="s">
        <v>5</v>
      </c>
      <c r="C41" s="18" t="str">
        <f t="shared" si="0"/>
        <v>Apr 2003</v>
      </c>
      <c r="D41" s="53">
        <v>70</v>
      </c>
      <c r="E41" s="30">
        <v>1554483.05</v>
      </c>
      <c r="F41" s="31">
        <v>112691</v>
      </c>
      <c r="G41" s="30">
        <f t="shared" si="2"/>
        <v>13.794207611965463</v>
      </c>
      <c r="H41" s="54">
        <f t="shared" si="1"/>
        <v>1609.8714285714286</v>
      </c>
    </row>
    <row r="42" spans="1:8" s="18" customFormat="1" ht="12.75">
      <c r="A42" s="21">
        <v>2003</v>
      </c>
      <c r="B42" s="47" t="s">
        <v>6</v>
      </c>
      <c r="C42" s="18" t="str">
        <f t="shared" si="0"/>
        <v>May 2003</v>
      </c>
      <c r="D42" s="53">
        <v>36</v>
      </c>
      <c r="E42" s="30">
        <v>659753.5</v>
      </c>
      <c r="F42" s="31">
        <v>52899</v>
      </c>
      <c r="G42" s="30">
        <f t="shared" si="2"/>
        <v>12.471946539632128</v>
      </c>
      <c r="H42" s="54">
        <f t="shared" si="1"/>
        <v>1469.4166666666667</v>
      </c>
    </row>
    <row r="43" spans="1:8" s="18" customFormat="1" ht="12.75">
      <c r="A43" s="21">
        <v>2003</v>
      </c>
      <c r="B43" s="47" t="s">
        <v>14</v>
      </c>
      <c r="C43" s="18" t="str">
        <f t="shared" si="0"/>
        <v>June 2003</v>
      </c>
      <c r="D43" s="53">
        <v>49</v>
      </c>
      <c r="E43" s="30">
        <v>839867.45</v>
      </c>
      <c r="F43" s="31">
        <v>65261</v>
      </c>
      <c r="G43" s="30">
        <f t="shared" si="2"/>
        <v>12.869362253106756</v>
      </c>
      <c r="H43" s="54">
        <f t="shared" si="1"/>
        <v>1331.857142857143</v>
      </c>
    </row>
    <row r="44" spans="1:8" s="18" customFormat="1" ht="12.75">
      <c r="A44" s="21">
        <v>2003</v>
      </c>
      <c r="B44" s="47" t="s">
        <v>15</v>
      </c>
      <c r="C44" s="18" t="str">
        <f t="shared" si="0"/>
        <v>July 2003</v>
      </c>
      <c r="D44" s="53">
        <v>33</v>
      </c>
      <c r="E44" s="30">
        <v>581778.3</v>
      </c>
      <c r="F44" s="31">
        <v>43316</v>
      </c>
      <c r="G44" s="30">
        <f t="shared" si="2"/>
        <v>13.431025487117925</v>
      </c>
      <c r="H44" s="54">
        <f t="shared" si="1"/>
        <v>1312.6060606060605</v>
      </c>
    </row>
    <row r="45" spans="1:8" s="18" customFormat="1" ht="12.75">
      <c r="A45" s="21">
        <v>2003</v>
      </c>
      <c r="B45" s="47" t="s">
        <v>9</v>
      </c>
      <c r="C45" s="18" t="str">
        <f t="shared" si="0"/>
        <v>Aug 2003</v>
      </c>
      <c r="D45" s="53">
        <v>40</v>
      </c>
      <c r="E45" s="30">
        <v>813498.2</v>
      </c>
      <c r="F45" s="31">
        <v>59414</v>
      </c>
      <c r="G45" s="30">
        <f t="shared" si="2"/>
        <v>13.692028814757464</v>
      </c>
      <c r="H45" s="54">
        <f t="shared" si="1"/>
        <v>1485.35</v>
      </c>
    </row>
    <row r="46" spans="1:8" s="18" customFormat="1" ht="12.75">
      <c r="A46" s="21">
        <v>2003</v>
      </c>
      <c r="B46" s="47" t="s">
        <v>16</v>
      </c>
      <c r="C46" s="18" t="str">
        <f t="shared" si="0"/>
        <v>Sept 2003</v>
      </c>
      <c r="D46" s="53">
        <v>47</v>
      </c>
      <c r="E46" s="30">
        <v>948355.49</v>
      </c>
      <c r="F46" s="31">
        <v>66365</v>
      </c>
      <c r="G46" s="30">
        <f t="shared" si="2"/>
        <v>14.289994575453928</v>
      </c>
      <c r="H46" s="54">
        <f t="shared" si="1"/>
        <v>1412.0212765957447</v>
      </c>
    </row>
    <row r="47" spans="1:8" s="18" customFormat="1" ht="12.75">
      <c r="A47" s="21">
        <v>2003</v>
      </c>
      <c r="B47" s="47" t="s">
        <v>11</v>
      </c>
      <c r="C47" s="18" t="str">
        <f t="shared" si="0"/>
        <v>Oct 2003</v>
      </c>
      <c r="D47" s="53">
        <v>48</v>
      </c>
      <c r="E47" s="30">
        <v>946687.98</v>
      </c>
      <c r="F47" s="31">
        <v>70472</v>
      </c>
      <c r="G47" s="30">
        <f t="shared" si="2"/>
        <v>13.433533601997956</v>
      </c>
      <c r="H47" s="54">
        <f t="shared" si="1"/>
        <v>1468.1666666666667</v>
      </c>
    </row>
    <row r="48" spans="1:8" s="18" customFormat="1" ht="12.75">
      <c r="A48" s="21">
        <v>2003</v>
      </c>
      <c r="B48" s="47" t="s">
        <v>12</v>
      </c>
      <c r="C48" s="18" t="str">
        <f t="shared" si="0"/>
        <v>Nov 2003</v>
      </c>
      <c r="D48" s="53">
        <v>68</v>
      </c>
      <c r="E48" s="30">
        <v>1375043.01</v>
      </c>
      <c r="F48" s="31">
        <v>108127</v>
      </c>
      <c r="G48" s="30">
        <f t="shared" si="2"/>
        <v>12.716925559758431</v>
      </c>
      <c r="H48" s="54">
        <f t="shared" si="1"/>
        <v>1590.1029411764705</v>
      </c>
    </row>
    <row r="49" spans="1:8" s="18" customFormat="1" ht="12.75">
      <c r="A49" s="21">
        <v>2003</v>
      </c>
      <c r="B49" s="47" t="s">
        <v>13</v>
      </c>
      <c r="C49" s="18" t="str">
        <f t="shared" si="0"/>
        <v>Dec 2003</v>
      </c>
      <c r="D49" s="53">
        <v>51</v>
      </c>
      <c r="E49" s="30">
        <v>1024723.7</v>
      </c>
      <c r="F49" s="31">
        <v>77004</v>
      </c>
      <c r="G49" s="30">
        <f t="shared" si="2"/>
        <v>13.307408706041244</v>
      </c>
      <c r="H49" s="54">
        <f t="shared" si="1"/>
        <v>1509.8823529411766</v>
      </c>
    </row>
    <row r="50" spans="1:8" s="18" customFormat="1" ht="12.75">
      <c r="A50" s="21">
        <v>2004</v>
      </c>
      <c r="B50" s="47" t="s">
        <v>2</v>
      </c>
      <c r="C50" s="18" t="str">
        <f t="shared" si="0"/>
        <v>Jan 2004</v>
      </c>
      <c r="D50" s="53">
        <v>47</v>
      </c>
      <c r="E50" s="30">
        <v>965919.4</v>
      </c>
      <c r="F50" s="31">
        <v>69527</v>
      </c>
      <c r="G50" s="30">
        <f t="shared" si="2"/>
        <v>13.892723690077236</v>
      </c>
      <c r="H50" s="54">
        <f t="shared" si="1"/>
        <v>1479.2978723404256</v>
      </c>
    </row>
    <row r="51" spans="1:8" s="18" customFormat="1" ht="12.75">
      <c r="A51" s="21">
        <v>2004</v>
      </c>
      <c r="B51" s="47" t="s">
        <v>3</v>
      </c>
      <c r="C51" s="18" t="str">
        <f t="shared" si="0"/>
        <v>Feb 2004</v>
      </c>
      <c r="D51" s="53">
        <v>67</v>
      </c>
      <c r="E51" s="30">
        <v>1308416.95</v>
      </c>
      <c r="F51" s="31">
        <v>107405</v>
      </c>
      <c r="G51" s="30">
        <f t="shared" si="2"/>
        <v>12.182086029514455</v>
      </c>
      <c r="H51" s="54">
        <f t="shared" si="1"/>
        <v>1603.0597014925372</v>
      </c>
    </row>
    <row r="52" spans="1:8" s="18" customFormat="1" ht="12.75">
      <c r="A52" s="21">
        <v>2004</v>
      </c>
      <c r="B52" s="47" t="s">
        <v>4</v>
      </c>
      <c r="C52" s="18" t="str">
        <f t="shared" si="0"/>
        <v>Mar 2004</v>
      </c>
      <c r="D52" s="53">
        <v>39</v>
      </c>
      <c r="E52" s="30">
        <v>728711.52</v>
      </c>
      <c r="F52" s="31">
        <v>56174</v>
      </c>
      <c r="G52" s="30">
        <f t="shared" si="2"/>
        <v>12.97239861857799</v>
      </c>
      <c r="H52" s="54">
        <f t="shared" si="1"/>
        <v>1440.3589743589744</v>
      </c>
    </row>
    <row r="53" spans="1:8" s="18" customFormat="1" ht="12.75">
      <c r="A53" s="21">
        <v>2004</v>
      </c>
      <c r="B53" s="47" t="s">
        <v>17</v>
      </c>
      <c r="C53" s="18" t="str">
        <f t="shared" si="0"/>
        <v>April 2004</v>
      </c>
      <c r="D53" s="53">
        <v>62</v>
      </c>
      <c r="E53" s="30">
        <v>1060680.04</v>
      </c>
      <c r="F53" s="31">
        <v>80135</v>
      </c>
      <c r="G53" s="30">
        <f t="shared" si="2"/>
        <v>13.236164472452737</v>
      </c>
      <c r="H53" s="54">
        <f t="shared" si="1"/>
        <v>1292.5</v>
      </c>
    </row>
    <row r="54" spans="1:8" s="18" customFormat="1" ht="12.75">
      <c r="A54" s="21">
        <v>2004</v>
      </c>
      <c r="B54" s="47" t="s">
        <v>6</v>
      </c>
      <c r="C54" s="18" t="str">
        <f t="shared" si="0"/>
        <v>May 2004</v>
      </c>
      <c r="D54" s="53">
        <v>39</v>
      </c>
      <c r="E54" s="30">
        <v>700793.5</v>
      </c>
      <c r="F54" s="31">
        <v>65153</v>
      </c>
      <c r="G54" s="30">
        <f t="shared" si="2"/>
        <v>10.756120209353368</v>
      </c>
      <c r="H54" s="54">
        <f t="shared" si="1"/>
        <v>1670.5897435897436</v>
      </c>
    </row>
    <row r="55" spans="1:8" s="18" customFormat="1" ht="12.75">
      <c r="A55" s="21">
        <v>2004</v>
      </c>
      <c r="B55" s="47" t="s">
        <v>14</v>
      </c>
      <c r="C55" s="18" t="str">
        <f t="shared" si="0"/>
        <v>June 2004</v>
      </c>
      <c r="D55" s="53">
        <v>66</v>
      </c>
      <c r="E55" s="30">
        <v>1434866</v>
      </c>
      <c r="F55" s="31">
        <v>112369</v>
      </c>
      <c r="G55" s="30">
        <f t="shared" si="2"/>
        <v>12.769233507462022</v>
      </c>
      <c r="H55" s="54">
        <f t="shared" si="1"/>
        <v>1702.560606060606</v>
      </c>
    </row>
    <row r="56" spans="1:10" s="18" customFormat="1" ht="12.75">
      <c r="A56" s="21">
        <v>2004</v>
      </c>
      <c r="B56" s="47" t="s">
        <v>15</v>
      </c>
      <c r="C56" s="18" t="str">
        <f t="shared" si="0"/>
        <v>July 2004</v>
      </c>
      <c r="D56" s="53">
        <v>26</v>
      </c>
      <c r="E56" s="30">
        <v>537812.5</v>
      </c>
      <c r="F56" s="31">
        <v>38832</v>
      </c>
      <c r="G56" s="30">
        <f t="shared" si="2"/>
        <v>13.849724454058508</v>
      </c>
      <c r="H56" s="54">
        <f t="shared" si="1"/>
        <v>1493.5384615384614</v>
      </c>
      <c r="I56" s="29"/>
      <c r="J56" s="29"/>
    </row>
    <row r="57" spans="1:8" s="18" customFormat="1" ht="12.75">
      <c r="A57" s="21">
        <v>2004</v>
      </c>
      <c r="B57" s="47" t="s">
        <v>9</v>
      </c>
      <c r="C57" s="18" t="str">
        <f t="shared" si="0"/>
        <v>Aug 2004</v>
      </c>
      <c r="D57" s="53">
        <v>26</v>
      </c>
      <c r="E57" s="30">
        <v>498988.47</v>
      </c>
      <c r="F57" s="31">
        <v>38153</v>
      </c>
      <c r="G57" s="30">
        <f t="shared" si="2"/>
        <v>13.078616884648651</v>
      </c>
      <c r="H57" s="54">
        <f t="shared" si="1"/>
        <v>1467.423076923077</v>
      </c>
    </row>
    <row r="58" spans="1:8" s="18" customFormat="1" ht="12.75">
      <c r="A58" s="21">
        <v>2004</v>
      </c>
      <c r="B58" s="47" t="s">
        <v>16</v>
      </c>
      <c r="C58" s="18" t="str">
        <f t="shared" si="0"/>
        <v>Sept 2004</v>
      </c>
      <c r="D58" s="53">
        <v>34</v>
      </c>
      <c r="E58" s="30">
        <v>616284.58</v>
      </c>
      <c r="F58" s="31">
        <v>49278</v>
      </c>
      <c r="G58" s="30">
        <f t="shared" si="2"/>
        <v>12.506282316652461</v>
      </c>
      <c r="H58" s="54">
        <f t="shared" si="1"/>
        <v>1449.3529411764705</v>
      </c>
    </row>
    <row r="59" spans="1:8" s="18" customFormat="1" ht="12.75">
      <c r="A59" s="21">
        <v>2004</v>
      </c>
      <c r="B59" s="47" t="s">
        <v>11</v>
      </c>
      <c r="C59" s="18" t="str">
        <f t="shared" si="0"/>
        <v>Oct 2004</v>
      </c>
      <c r="D59" s="53">
        <v>39</v>
      </c>
      <c r="E59" s="30">
        <v>732483.15</v>
      </c>
      <c r="F59" s="31">
        <v>65957</v>
      </c>
      <c r="G59" s="30">
        <f t="shared" si="2"/>
        <v>11.105464924117229</v>
      </c>
      <c r="H59" s="54">
        <f t="shared" si="1"/>
        <v>1691.2051282051282</v>
      </c>
    </row>
    <row r="60" spans="1:8" s="18" customFormat="1" ht="12.75">
      <c r="A60" s="21">
        <v>2004</v>
      </c>
      <c r="B60" s="47" t="s">
        <v>12</v>
      </c>
      <c r="C60" s="18" t="str">
        <f t="shared" si="0"/>
        <v>Nov 2004</v>
      </c>
      <c r="D60" s="53">
        <v>34</v>
      </c>
      <c r="E60" s="30">
        <v>664791.6</v>
      </c>
      <c r="F60" s="31">
        <v>54745</v>
      </c>
      <c r="G60" s="30">
        <f t="shared" si="2"/>
        <v>12.143421317015251</v>
      </c>
      <c r="H60" s="54">
        <f t="shared" si="1"/>
        <v>1610.1470588235295</v>
      </c>
    </row>
    <row r="61" spans="1:13" s="18" customFormat="1" ht="12.75">
      <c r="A61" s="21">
        <v>2004</v>
      </c>
      <c r="B61" s="47" t="s">
        <v>13</v>
      </c>
      <c r="C61" s="18" t="str">
        <f t="shared" si="0"/>
        <v>Dec 2004</v>
      </c>
      <c r="D61" s="53">
        <v>45</v>
      </c>
      <c r="E61" s="30">
        <v>959373</v>
      </c>
      <c r="F61" s="31">
        <v>73841</v>
      </c>
      <c r="G61" s="30">
        <f t="shared" si="2"/>
        <v>12.992416137376255</v>
      </c>
      <c r="H61" s="54">
        <f t="shared" si="1"/>
        <v>1640.911111111111</v>
      </c>
      <c r="I61" s="32"/>
      <c r="J61" s="32"/>
      <c r="K61" s="32"/>
      <c r="L61" s="32"/>
      <c r="M61" s="32"/>
    </row>
    <row r="62" spans="1:14" s="18" customFormat="1" ht="12.75">
      <c r="A62" s="21">
        <v>2005</v>
      </c>
      <c r="B62" s="47" t="s">
        <v>2</v>
      </c>
      <c r="C62" s="18" t="str">
        <f t="shared" si="0"/>
        <v>Jan 2005</v>
      </c>
      <c r="D62" s="53">
        <v>39</v>
      </c>
      <c r="E62" s="30">
        <v>747740.03</v>
      </c>
      <c r="F62" s="31">
        <v>58566</v>
      </c>
      <c r="G62" s="30">
        <f t="shared" si="2"/>
        <v>12.767476522214254</v>
      </c>
      <c r="H62" s="54">
        <f t="shared" si="1"/>
        <v>1501.6923076923076</v>
      </c>
      <c r="I62" s="29"/>
      <c r="J62" s="29"/>
      <c r="K62" s="29"/>
      <c r="L62" s="29"/>
      <c r="M62" s="29"/>
      <c r="N62" s="29"/>
    </row>
    <row r="63" spans="1:14" s="18" customFormat="1" ht="12.75">
      <c r="A63" s="21">
        <v>2005</v>
      </c>
      <c r="B63" s="47" t="s">
        <v>3</v>
      </c>
      <c r="C63" s="18" t="str">
        <f t="shared" si="0"/>
        <v>Feb 2005</v>
      </c>
      <c r="D63" s="53">
        <v>61</v>
      </c>
      <c r="E63" s="30">
        <v>1189051.04</v>
      </c>
      <c r="F63" s="31">
        <v>98837</v>
      </c>
      <c r="G63" s="30">
        <f t="shared" si="2"/>
        <v>12.030424233839554</v>
      </c>
      <c r="H63" s="54">
        <f t="shared" si="1"/>
        <v>1620.27868852459</v>
      </c>
      <c r="I63" s="29"/>
      <c r="J63" s="29"/>
      <c r="K63" s="29"/>
      <c r="L63" s="29"/>
      <c r="M63" s="29"/>
      <c r="N63" s="29"/>
    </row>
    <row r="64" spans="1:14" s="18" customFormat="1" ht="12.75">
      <c r="A64" s="21">
        <v>2005</v>
      </c>
      <c r="B64" s="47" t="s">
        <v>4</v>
      </c>
      <c r="C64" s="18" t="str">
        <f t="shared" si="0"/>
        <v>Mar 2005</v>
      </c>
      <c r="D64" s="53">
        <v>42</v>
      </c>
      <c r="E64" s="30">
        <v>818915.44</v>
      </c>
      <c r="F64" s="31">
        <v>65769</v>
      </c>
      <c r="G64" s="30">
        <f t="shared" si="2"/>
        <v>12.451389560431206</v>
      </c>
      <c r="H64" s="54">
        <f t="shared" si="1"/>
        <v>1565.9285714285713</v>
      </c>
      <c r="I64" s="29"/>
      <c r="J64" s="29"/>
      <c r="K64" s="29"/>
      <c r="L64" s="29"/>
      <c r="M64" s="29"/>
      <c r="N64" s="29"/>
    </row>
    <row r="65" spans="1:14" s="18" customFormat="1" ht="12.75">
      <c r="A65" s="21">
        <v>2005</v>
      </c>
      <c r="B65" s="47" t="s">
        <v>5</v>
      </c>
      <c r="C65" s="18" t="str">
        <f t="shared" si="0"/>
        <v>Apr 2005</v>
      </c>
      <c r="D65" s="53">
        <v>65</v>
      </c>
      <c r="E65" s="30">
        <v>1046867.72</v>
      </c>
      <c r="F65" s="31">
        <v>102014</v>
      </c>
      <c r="G65" s="30">
        <f t="shared" si="2"/>
        <v>10.262000509733959</v>
      </c>
      <c r="H65" s="54">
        <f t="shared" si="1"/>
        <v>1569.446153846154</v>
      </c>
      <c r="I65" s="29"/>
      <c r="J65" s="29"/>
      <c r="K65" s="29"/>
      <c r="L65" s="29"/>
      <c r="M65" s="29"/>
      <c r="N65" s="29"/>
    </row>
    <row r="66" spans="1:14" s="18" customFormat="1" ht="12.75">
      <c r="A66" s="21">
        <v>2005</v>
      </c>
      <c r="B66" s="47" t="s">
        <v>6</v>
      </c>
      <c r="C66" s="18" t="str">
        <f aca="true" t="shared" si="3" ref="C66:C103">B66&amp;" "&amp;A66</f>
        <v>May 2005</v>
      </c>
      <c r="D66" s="53">
        <v>57</v>
      </c>
      <c r="E66" s="30">
        <v>961773.87</v>
      </c>
      <c r="F66" s="31">
        <v>107809</v>
      </c>
      <c r="G66" s="30">
        <f t="shared" si="2"/>
        <v>8.921090725264124</v>
      </c>
      <c r="H66" s="54">
        <f aca="true" t="shared" si="4" ref="H66:H102">F66/D66</f>
        <v>1891.3859649122808</v>
      </c>
      <c r="I66" s="29"/>
      <c r="J66" s="29"/>
      <c r="K66" s="29"/>
      <c r="L66" s="29"/>
      <c r="M66" s="29"/>
      <c r="N66" s="29"/>
    </row>
    <row r="67" spans="1:14" s="18" customFormat="1" ht="12.75">
      <c r="A67" s="21">
        <v>2005</v>
      </c>
      <c r="B67" s="47" t="s">
        <v>14</v>
      </c>
      <c r="C67" s="18" t="str">
        <f t="shared" si="3"/>
        <v>June 2005</v>
      </c>
      <c r="D67" s="53">
        <v>31</v>
      </c>
      <c r="E67" s="30">
        <v>651285.89</v>
      </c>
      <c r="F67" s="31">
        <v>55240</v>
      </c>
      <c r="G67" s="30">
        <f t="shared" si="2"/>
        <v>11.790113866763216</v>
      </c>
      <c r="H67" s="54">
        <f t="shared" si="4"/>
        <v>1781.9354838709678</v>
      </c>
      <c r="I67" s="29"/>
      <c r="J67" s="29"/>
      <c r="K67" s="29"/>
      <c r="L67" s="29"/>
      <c r="M67" s="29"/>
      <c r="N67" s="29"/>
    </row>
    <row r="68" spans="1:14" s="18" customFormat="1" ht="12.75">
      <c r="A68" s="21">
        <v>2005</v>
      </c>
      <c r="B68" s="47" t="s">
        <v>15</v>
      </c>
      <c r="C68" s="18" t="str">
        <f t="shared" si="3"/>
        <v>July 2005</v>
      </c>
      <c r="D68" s="53">
        <v>69</v>
      </c>
      <c r="E68" s="30">
        <v>1426564.4</v>
      </c>
      <c r="F68" s="31">
        <v>115382</v>
      </c>
      <c r="G68" s="30">
        <f aca="true" t="shared" si="5" ref="G68:G102">E68/F68</f>
        <v>12.36383838033662</v>
      </c>
      <c r="H68" s="54">
        <f t="shared" si="4"/>
        <v>1672.2028985507247</v>
      </c>
      <c r="I68" s="29"/>
      <c r="J68" s="29"/>
      <c r="K68" s="29"/>
      <c r="L68" s="29"/>
      <c r="M68" s="29"/>
      <c r="N68" s="29"/>
    </row>
    <row r="69" spans="1:14" s="18" customFormat="1" ht="12.75">
      <c r="A69" s="21">
        <v>2005</v>
      </c>
      <c r="B69" s="47" t="s">
        <v>9</v>
      </c>
      <c r="C69" s="18" t="str">
        <f t="shared" si="3"/>
        <v>Aug 2005</v>
      </c>
      <c r="D69" s="53">
        <v>88</v>
      </c>
      <c r="E69" s="30">
        <v>1735206.07</v>
      </c>
      <c r="F69" s="31">
        <v>143936</v>
      </c>
      <c r="G69" s="30">
        <f t="shared" si="5"/>
        <v>12.055400108381503</v>
      </c>
      <c r="H69" s="54">
        <f t="shared" si="4"/>
        <v>1635.6363636363637</v>
      </c>
      <c r="I69" s="29"/>
      <c r="J69" s="29"/>
      <c r="K69" s="29"/>
      <c r="L69" s="29"/>
      <c r="M69" s="29"/>
      <c r="N69" s="29"/>
    </row>
    <row r="70" spans="1:14" s="18" customFormat="1" ht="12.75">
      <c r="A70" s="21">
        <v>2005</v>
      </c>
      <c r="B70" s="47" t="s">
        <v>16</v>
      </c>
      <c r="C70" s="18" t="str">
        <f t="shared" si="3"/>
        <v>Sept 2005</v>
      </c>
      <c r="D70" s="53">
        <v>71</v>
      </c>
      <c r="E70" s="30">
        <v>1353452.67</v>
      </c>
      <c r="F70" s="31">
        <v>118680</v>
      </c>
      <c r="G70" s="30">
        <f t="shared" si="5"/>
        <v>11.404218655207279</v>
      </c>
      <c r="H70" s="54">
        <f t="shared" si="4"/>
        <v>1671.5492957746478</v>
      </c>
      <c r="I70" s="29"/>
      <c r="J70" s="29"/>
      <c r="K70" s="29"/>
      <c r="L70" s="29"/>
      <c r="M70" s="29"/>
      <c r="N70" s="29"/>
    </row>
    <row r="71" spans="1:14" s="18" customFormat="1" ht="12.75">
      <c r="A71" s="21">
        <v>2005</v>
      </c>
      <c r="B71" s="47" t="s">
        <v>11</v>
      </c>
      <c r="C71" s="18" t="str">
        <f t="shared" si="3"/>
        <v>Oct 2005</v>
      </c>
      <c r="D71" s="53">
        <v>47</v>
      </c>
      <c r="E71" s="30">
        <v>945207.77</v>
      </c>
      <c r="F71" s="31">
        <v>82656</v>
      </c>
      <c r="G71" s="30">
        <f t="shared" si="5"/>
        <v>11.435440500387147</v>
      </c>
      <c r="H71" s="54">
        <f t="shared" si="4"/>
        <v>1758.6382978723404</v>
      </c>
      <c r="I71" s="29"/>
      <c r="J71" s="29"/>
      <c r="K71" s="29"/>
      <c r="L71" s="29"/>
      <c r="M71" s="29"/>
      <c r="N71" s="29"/>
    </row>
    <row r="72" spans="1:14" s="18" customFormat="1" ht="12.75">
      <c r="A72" s="21">
        <v>2005</v>
      </c>
      <c r="B72" s="47" t="s">
        <v>12</v>
      </c>
      <c r="C72" s="18" t="str">
        <f t="shared" si="3"/>
        <v>Nov 2005</v>
      </c>
      <c r="D72" s="53">
        <v>67</v>
      </c>
      <c r="E72" s="30">
        <v>1262349.95</v>
      </c>
      <c r="F72" s="31">
        <v>98714</v>
      </c>
      <c r="G72" s="30">
        <f t="shared" si="5"/>
        <v>12.787952570050853</v>
      </c>
      <c r="H72" s="54">
        <f t="shared" si="4"/>
        <v>1473.3432835820895</v>
      </c>
      <c r="I72" s="29"/>
      <c r="J72" s="29"/>
      <c r="K72" s="29"/>
      <c r="L72" s="29"/>
      <c r="M72" s="29"/>
      <c r="N72" s="29"/>
    </row>
    <row r="73" spans="1:14" s="18" customFormat="1" ht="12.75">
      <c r="A73" s="21">
        <v>2005</v>
      </c>
      <c r="B73" s="47" t="s">
        <v>13</v>
      </c>
      <c r="C73" s="18" t="str">
        <f t="shared" si="3"/>
        <v>Dec 2005</v>
      </c>
      <c r="D73" s="53">
        <v>54</v>
      </c>
      <c r="E73" s="30">
        <v>934210.49</v>
      </c>
      <c r="F73" s="31">
        <v>77774</v>
      </c>
      <c r="G73" s="30">
        <f t="shared" si="5"/>
        <v>12.01186116182786</v>
      </c>
      <c r="H73" s="54">
        <f t="shared" si="4"/>
        <v>1440.2592592592594</v>
      </c>
      <c r="I73" s="29"/>
      <c r="J73" s="29"/>
      <c r="K73" s="29"/>
      <c r="L73" s="29"/>
      <c r="M73" s="29"/>
      <c r="N73" s="29"/>
    </row>
    <row r="74" spans="1:14" s="18" customFormat="1" ht="12.75">
      <c r="A74" s="21">
        <v>2006</v>
      </c>
      <c r="B74" s="50" t="s">
        <v>2</v>
      </c>
      <c r="C74" s="18" t="str">
        <f t="shared" si="3"/>
        <v>Jan 2006</v>
      </c>
      <c r="D74" s="53">
        <v>70</v>
      </c>
      <c r="E74" s="30">
        <v>1309863.99</v>
      </c>
      <c r="F74" s="31">
        <v>121050</v>
      </c>
      <c r="G74" s="30">
        <f t="shared" si="5"/>
        <v>10.820850805452292</v>
      </c>
      <c r="H74" s="54">
        <f t="shared" si="4"/>
        <v>1729.2857142857142</v>
      </c>
      <c r="I74" s="29"/>
      <c r="J74" s="29"/>
      <c r="K74" s="29"/>
      <c r="L74" s="29"/>
      <c r="M74" s="29"/>
      <c r="N74" s="29"/>
    </row>
    <row r="75" spans="1:15" s="18" customFormat="1" ht="12.75">
      <c r="A75" s="21">
        <v>2006</v>
      </c>
      <c r="B75" s="50" t="s">
        <v>3</v>
      </c>
      <c r="C75" s="18" t="str">
        <f t="shared" si="3"/>
        <v>Feb 2006</v>
      </c>
      <c r="D75" s="53">
        <v>79</v>
      </c>
      <c r="E75" s="30">
        <v>1552205.65</v>
      </c>
      <c r="F75" s="31">
        <v>111603</v>
      </c>
      <c r="G75" s="30">
        <f t="shared" si="5"/>
        <v>13.90827889931274</v>
      </c>
      <c r="H75" s="54">
        <f t="shared" si="4"/>
        <v>1412.6962025316457</v>
      </c>
      <c r="I75" s="29"/>
      <c r="J75" s="29"/>
      <c r="K75" s="29"/>
      <c r="L75" s="29"/>
      <c r="M75" s="29"/>
      <c r="N75" s="29"/>
      <c r="O75" s="29"/>
    </row>
    <row r="76" spans="1:15" s="18" customFormat="1" ht="12.75">
      <c r="A76" s="21">
        <v>2006</v>
      </c>
      <c r="B76" s="50" t="s">
        <v>4</v>
      </c>
      <c r="C76" s="18" t="str">
        <f t="shared" si="3"/>
        <v>Mar 2006</v>
      </c>
      <c r="D76" s="53">
        <v>58</v>
      </c>
      <c r="E76" s="30">
        <v>1090764.03</v>
      </c>
      <c r="F76" s="31">
        <v>86426</v>
      </c>
      <c r="G76" s="30">
        <f t="shared" si="5"/>
        <v>12.620785758915142</v>
      </c>
      <c r="H76" s="54">
        <f t="shared" si="4"/>
        <v>1490.103448275862</v>
      </c>
      <c r="I76" s="29"/>
      <c r="J76" s="29"/>
      <c r="K76" s="29"/>
      <c r="L76" s="29"/>
      <c r="M76" s="29"/>
      <c r="N76" s="29"/>
      <c r="O76" s="29"/>
    </row>
    <row r="77" spans="1:15" s="18" customFormat="1" ht="12.75">
      <c r="A77" s="21">
        <v>2006</v>
      </c>
      <c r="B77" s="50" t="s">
        <v>5</v>
      </c>
      <c r="C77" s="18" t="str">
        <f t="shared" si="3"/>
        <v>Apr 2006</v>
      </c>
      <c r="D77" s="53">
        <v>49</v>
      </c>
      <c r="E77" s="30">
        <v>953487.7</v>
      </c>
      <c r="F77" s="31">
        <v>82718</v>
      </c>
      <c r="G77" s="30">
        <f t="shared" si="5"/>
        <v>11.526967528228438</v>
      </c>
      <c r="H77" s="54">
        <f t="shared" si="4"/>
        <v>1688.1224489795918</v>
      </c>
      <c r="I77" s="29"/>
      <c r="J77" s="29"/>
      <c r="K77" s="29"/>
      <c r="L77" s="29"/>
      <c r="M77" s="29"/>
      <c r="N77" s="29"/>
      <c r="O77" s="29"/>
    </row>
    <row r="78" spans="1:15" s="18" customFormat="1" ht="12.75">
      <c r="A78" s="21">
        <v>2006</v>
      </c>
      <c r="B78" s="50" t="s">
        <v>6</v>
      </c>
      <c r="C78" s="18" t="str">
        <f t="shared" si="3"/>
        <v>May 2006</v>
      </c>
      <c r="D78" s="53">
        <v>57</v>
      </c>
      <c r="E78" s="30">
        <v>1257142.97</v>
      </c>
      <c r="F78" s="31">
        <v>101138</v>
      </c>
      <c r="G78" s="30">
        <f t="shared" si="5"/>
        <v>12.42997656667128</v>
      </c>
      <c r="H78" s="54">
        <f t="shared" si="4"/>
        <v>1774.3508771929824</v>
      </c>
      <c r="I78" s="29"/>
      <c r="J78" s="29"/>
      <c r="K78" s="29"/>
      <c r="L78" s="29"/>
      <c r="M78" s="29"/>
      <c r="N78" s="29"/>
      <c r="O78" s="29"/>
    </row>
    <row r="79" spans="1:15" s="18" customFormat="1" ht="12.75">
      <c r="A79" s="21">
        <v>2006</v>
      </c>
      <c r="B79" s="50" t="s">
        <v>14</v>
      </c>
      <c r="C79" s="18" t="str">
        <f t="shared" si="3"/>
        <v>June 2006</v>
      </c>
      <c r="D79" s="53">
        <v>75</v>
      </c>
      <c r="E79" s="30">
        <v>1457759.53</v>
      </c>
      <c r="F79" s="31">
        <v>120580</v>
      </c>
      <c r="G79" s="30">
        <f t="shared" si="5"/>
        <v>12.089563194559629</v>
      </c>
      <c r="H79" s="54">
        <f t="shared" si="4"/>
        <v>1607.7333333333333</v>
      </c>
      <c r="I79" s="29"/>
      <c r="J79" s="29"/>
      <c r="K79" s="29"/>
      <c r="L79" s="29"/>
      <c r="M79" s="29"/>
      <c r="N79" s="29"/>
      <c r="O79" s="29"/>
    </row>
    <row r="80" spans="1:15" s="18" customFormat="1" ht="12.75">
      <c r="A80" s="21">
        <v>2006</v>
      </c>
      <c r="B80" s="50" t="s">
        <v>15</v>
      </c>
      <c r="C80" s="18" t="str">
        <f t="shared" si="3"/>
        <v>July 2006</v>
      </c>
      <c r="D80" s="53">
        <v>44</v>
      </c>
      <c r="E80" s="30">
        <v>867700.07</v>
      </c>
      <c r="F80" s="31">
        <v>72726</v>
      </c>
      <c r="G80" s="30">
        <f t="shared" si="5"/>
        <v>11.931084756483237</v>
      </c>
      <c r="H80" s="54">
        <f t="shared" si="4"/>
        <v>1652.8636363636363</v>
      </c>
      <c r="I80" s="29"/>
      <c r="J80" s="29"/>
      <c r="K80" s="29"/>
      <c r="L80" s="29"/>
      <c r="M80" s="29"/>
      <c r="N80" s="29"/>
      <c r="O80" s="29"/>
    </row>
    <row r="81" spans="1:15" s="18" customFormat="1" ht="12.75">
      <c r="A81" s="21">
        <v>2006</v>
      </c>
      <c r="B81" s="50" t="s">
        <v>9</v>
      </c>
      <c r="C81" s="18" t="str">
        <f t="shared" si="3"/>
        <v>Aug 2006</v>
      </c>
      <c r="D81" s="53">
        <v>83</v>
      </c>
      <c r="E81" s="30">
        <v>1707132</v>
      </c>
      <c r="F81" s="31">
        <v>138184</v>
      </c>
      <c r="G81" s="30">
        <f t="shared" si="5"/>
        <v>12.354049672899901</v>
      </c>
      <c r="H81" s="54">
        <f t="shared" si="4"/>
        <v>1664.867469879518</v>
      </c>
      <c r="I81" s="29"/>
      <c r="J81" s="29"/>
      <c r="K81" s="29"/>
      <c r="L81" s="29"/>
      <c r="M81" s="29"/>
      <c r="N81" s="29"/>
      <c r="O81" s="29"/>
    </row>
    <row r="82" spans="1:15" s="18" customFormat="1" ht="12.75">
      <c r="A82" s="21">
        <v>2006</v>
      </c>
      <c r="B82" s="50" t="s">
        <v>16</v>
      </c>
      <c r="C82" s="18" t="str">
        <f t="shared" si="3"/>
        <v>Sept 2006</v>
      </c>
      <c r="D82" s="53">
        <v>63</v>
      </c>
      <c r="E82" s="30">
        <v>1300953.51</v>
      </c>
      <c r="F82" s="31">
        <v>103169</v>
      </c>
      <c r="G82" s="30">
        <f t="shared" si="5"/>
        <v>12.609926528317615</v>
      </c>
      <c r="H82" s="54">
        <f t="shared" si="4"/>
        <v>1637.6031746031747</v>
      </c>
      <c r="I82" s="29"/>
      <c r="J82" s="29"/>
      <c r="K82" s="29"/>
      <c r="L82" s="29"/>
      <c r="M82" s="29"/>
      <c r="N82" s="29"/>
      <c r="O82" s="29"/>
    </row>
    <row r="83" spans="1:15" s="18" customFormat="1" ht="12.75">
      <c r="A83" s="21">
        <v>2006</v>
      </c>
      <c r="B83" s="50" t="s">
        <v>11</v>
      </c>
      <c r="C83" s="18" t="str">
        <f t="shared" si="3"/>
        <v>Oct 2006</v>
      </c>
      <c r="D83" s="53">
        <v>111</v>
      </c>
      <c r="E83" s="30">
        <v>2368094.6</v>
      </c>
      <c r="F83" s="31">
        <v>196400</v>
      </c>
      <c r="G83" s="30">
        <f t="shared" si="5"/>
        <v>12.057508146639512</v>
      </c>
      <c r="H83" s="54">
        <f t="shared" si="4"/>
        <v>1769.3693693693695</v>
      </c>
      <c r="I83" s="29"/>
      <c r="J83" s="29"/>
      <c r="K83" s="29"/>
      <c r="L83" s="29"/>
      <c r="M83" s="29"/>
      <c r="N83" s="29"/>
      <c r="O83" s="29"/>
    </row>
    <row r="84" spans="1:15" s="18" customFormat="1" ht="12.75">
      <c r="A84" s="21">
        <v>2006</v>
      </c>
      <c r="B84" s="50" t="s">
        <v>12</v>
      </c>
      <c r="C84" s="18" t="str">
        <f t="shared" si="3"/>
        <v>Nov 2006</v>
      </c>
      <c r="D84" s="53">
        <v>62</v>
      </c>
      <c r="E84" s="30">
        <v>1249929.65</v>
      </c>
      <c r="F84" s="31">
        <v>107289</v>
      </c>
      <c r="G84" s="30">
        <f t="shared" si="5"/>
        <v>11.650119303936098</v>
      </c>
      <c r="H84" s="54">
        <f t="shared" si="4"/>
        <v>1730.467741935484</v>
      </c>
      <c r="I84" s="29"/>
      <c r="J84" s="29"/>
      <c r="K84" s="29"/>
      <c r="L84" s="29"/>
      <c r="M84" s="29"/>
      <c r="N84" s="29"/>
      <c r="O84" s="29"/>
    </row>
    <row r="85" spans="1:15" s="18" customFormat="1" ht="12.75">
      <c r="A85" s="21">
        <v>2006</v>
      </c>
      <c r="B85" s="50" t="s">
        <v>13</v>
      </c>
      <c r="C85" s="18" t="str">
        <f t="shared" si="3"/>
        <v>Dec 2006</v>
      </c>
      <c r="D85" s="53">
        <v>82</v>
      </c>
      <c r="E85" s="30">
        <v>1729839.84</v>
      </c>
      <c r="F85" s="31">
        <v>133528</v>
      </c>
      <c r="G85" s="30">
        <f t="shared" si="5"/>
        <v>12.95488466838416</v>
      </c>
      <c r="H85" s="54">
        <f t="shared" si="4"/>
        <v>1628.3902439024391</v>
      </c>
      <c r="I85" s="29"/>
      <c r="J85" s="29"/>
      <c r="K85" s="29"/>
      <c r="L85" s="29"/>
      <c r="M85" s="29"/>
      <c r="N85" s="29"/>
      <c r="O85" s="29"/>
    </row>
    <row r="86" spans="1:15" s="18" customFormat="1" ht="12.75">
      <c r="A86" s="21">
        <v>2007</v>
      </c>
      <c r="B86" s="50" t="s">
        <v>2</v>
      </c>
      <c r="C86" s="18" t="str">
        <f t="shared" si="3"/>
        <v>Jan 2007</v>
      </c>
      <c r="D86" s="53">
        <v>73</v>
      </c>
      <c r="E86" s="30">
        <v>1497686.83</v>
      </c>
      <c r="F86" s="31">
        <v>120882</v>
      </c>
      <c r="G86" s="30">
        <f t="shared" si="5"/>
        <v>12.389659585380786</v>
      </c>
      <c r="H86" s="54">
        <f t="shared" si="4"/>
        <v>1655.9178082191781</v>
      </c>
      <c r="I86" s="29"/>
      <c r="J86" s="29"/>
      <c r="K86" s="29"/>
      <c r="L86" s="29"/>
      <c r="M86" s="29"/>
      <c r="N86" s="29"/>
      <c r="O86" s="29"/>
    </row>
    <row r="87" spans="1:15" s="18" customFormat="1" ht="12.75">
      <c r="A87" s="21">
        <v>2007</v>
      </c>
      <c r="B87" s="50" t="s">
        <v>3</v>
      </c>
      <c r="C87" s="18" t="str">
        <f t="shared" si="3"/>
        <v>Feb 2007</v>
      </c>
      <c r="D87" s="53">
        <v>109</v>
      </c>
      <c r="E87" s="30">
        <v>2443281.52</v>
      </c>
      <c r="F87" s="31">
        <v>200765</v>
      </c>
      <c r="G87" s="30">
        <f t="shared" si="5"/>
        <v>12.169857893557143</v>
      </c>
      <c r="H87" s="54">
        <f t="shared" si="4"/>
        <v>1841.880733944954</v>
      </c>
      <c r="I87" s="29"/>
      <c r="J87" s="29"/>
      <c r="K87" s="29"/>
      <c r="L87" s="29"/>
      <c r="M87" s="29"/>
      <c r="N87" s="29"/>
      <c r="O87" s="29"/>
    </row>
    <row r="88" spans="1:15" s="18" customFormat="1" ht="12.75">
      <c r="A88" s="21">
        <v>2007</v>
      </c>
      <c r="B88" s="50" t="s">
        <v>4</v>
      </c>
      <c r="C88" s="18" t="str">
        <f t="shared" si="3"/>
        <v>Mar 2007</v>
      </c>
      <c r="D88" s="53">
        <v>101</v>
      </c>
      <c r="E88" s="30">
        <v>1929093.55</v>
      </c>
      <c r="F88" s="31">
        <v>170160</v>
      </c>
      <c r="G88" s="30">
        <f t="shared" si="5"/>
        <v>11.336939057357782</v>
      </c>
      <c r="H88" s="54">
        <f t="shared" si="4"/>
        <v>1684.7524752475247</v>
      </c>
      <c r="I88" s="29"/>
      <c r="J88" s="29"/>
      <c r="K88" s="29"/>
      <c r="L88" s="29"/>
      <c r="M88" s="29"/>
      <c r="N88" s="29"/>
      <c r="O88" s="29"/>
    </row>
    <row r="89" spans="1:15" s="18" customFormat="1" ht="12.75">
      <c r="A89" s="21">
        <v>2007</v>
      </c>
      <c r="B89" s="50" t="s">
        <v>17</v>
      </c>
      <c r="C89" s="18" t="str">
        <f t="shared" si="3"/>
        <v>April 2007</v>
      </c>
      <c r="D89" s="53">
        <v>115</v>
      </c>
      <c r="E89" s="30">
        <v>2520533.19</v>
      </c>
      <c r="F89" s="31">
        <v>207756</v>
      </c>
      <c r="G89" s="30">
        <f t="shared" si="5"/>
        <v>12.13218000924161</v>
      </c>
      <c r="H89" s="54">
        <f t="shared" si="4"/>
        <v>1806.5739130434783</v>
      </c>
      <c r="I89" s="29"/>
      <c r="J89" s="29"/>
      <c r="K89" s="29"/>
      <c r="L89" s="29"/>
      <c r="M89" s="29"/>
      <c r="N89" s="29"/>
      <c r="O89" s="29"/>
    </row>
    <row r="90" spans="1:15" s="18" customFormat="1" ht="12.75">
      <c r="A90" s="21">
        <v>2007</v>
      </c>
      <c r="B90" s="50" t="s">
        <v>6</v>
      </c>
      <c r="C90" s="18" t="str">
        <f t="shared" si="3"/>
        <v>May 2007</v>
      </c>
      <c r="D90" s="53">
        <v>58</v>
      </c>
      <c r="E90" s="30">
        <v>1146256.16</v>
      </c>
      <c r="F90" s="31">
        <v>105097</v>
      </c>
      <c r="G90" s="30">
        <f t="shared" si="5"/>
        <v>10.906649666498566</v>
      </c>
      <c r="H90" s="54">
        <f t="shared" si="4"/>
        <v>1812.0172413793102</v>
      </c>
      <c r="I90" s="29"/>
      <c r="J90" s="29"/>
      <c r="K90" s="29"/>
      <c r="L90" s="29"/>
      <c r="M90" s="29"/>
      <c r="N90" s="29"/>
      <c r="O90" s="29"/>
    </row>
    <row r="91" spans="1:15" s="21" customFormat="1" ht="12.75">
      <c r="A91" s="21">
        <v>2007</v>
      </c>
      <c r="B91" s="50" t="s">
        <v>14</v>
      </c>
      <c r="C91" s="18" t="str">
        <f t="shared" si="3"/>
        <v>June 2007</v>
      </c>
      <c r="D91" s="54">
        <v>94</v>
      </c>
      <c r="E91" s="1">
        <v>1919822.58</v>
      </c>
      <c r="F91" s="34">
        <v>152143</v>
      </c>
      <c r="G91" s="30">
        <f t="shared" si="5"/>
        <v>12.618540320619418</v>
      </c>
      <c r="H91" s="54">
        <f t="shared" si="4"/>
        <v>1618.5425531914893</v>
      </c>
      <c r="I91" s="33"/>
      <c r="J91" s="33"/>
      <c r="K91" s="33"/>
      <c r="L91" s="33"/>
      <c r="M91" s="33"/>
      <c r="N91" s="33"/>
      <c r="O91" s="33"/>
    </row>
    <row r="92" spans="1:15" s="21" customFormat="1" ht="12.75">
      <c r="A92" s="21">
        <v>2007</v>
      </c>
      <c r="B92" s="50" t="s">
        <v>15</v>
      </c>
      <c r="C92" s="18" t="str">
        <f t="shared" si="3"/>
        <v>July 2007</v>
      </c>
      <c r="D92" s="54">
        <v>234</v>
      </c>
      <c r="E92" s="1">
        <v>4838597.62</v>
      </c>
      <c r="F92" s="34">
        <v>388912</v>
      </c>
      <c r="G92" s="30">
        <f t="shared" si="5"/>
        <v>12.441368792940306</v>
      </c>
      <c r="H92" s="54">
        <f t="shared" si="4"/>
        <v>1662.017094017094</v>
      </c>
      <c r="I92" s="33"/>
      <c r="J92" s="33"/>
      <c r="K92" s="33"/>
      <c r="L92" s="33"/>
      <c r="M92" s="33"/>
      <c r="N92" s="33"/>
      <c r="O92" s="33"/>
    </row>
    <row r="93" spans="1:15" s="21" customFormat="1" ht="12.75">
      <c r="A93" s="21">
        <v>2007</v>
      </c>
      <c r="B93" s="50" t="s">
        <v>9</v>
      </c>
      <c r="C93" s="18" t="str">
        <f t="shared" si="3"/>
        <v>Aug 2007</v>
      </c>
      <c r="D93" s="54">
        <v>275</v>
      </c>
      <c r="E93" s="1">
        <v>5372642.8</v>
      </c>
      <c r="F93" s="34">
        <v>421782</v>
      </c>
      <c r="G93" s="30">
        <f t="shared" si="5"/>
        <v>12.737961316509477</v>
      </c>
      <c r="H93" s="54">
        <f t="shared" si="4"/>
        <v>1533.7527272727273</v>
      </c>
      <c r="I93" s="33"/>
      <c r="J93" s="33"/>
      <c r="K93" s="33"/>
      <c r="L93" s="33"/>
      <c r="M93" s="33"/>
      <c r="N93" s="33"/>
      <c r="O93" s="33"/>
    </row>
    <row r="94" spans="1:15" s="21" customFormat="1" ht="12.75">
      <c r="A94" s="21">
        <v>2007</v>
      </c>
      <c r="B94" s="50" t="s">
        <v>16</v>
      </c>
      <c r="C94" s="18" t="str">
        <f t="shared" si="3"/>
        <v>Sept 2007</v>
      </c>
      <c r="D94" s="54">
        <v>300</v>
      </c>
      <c r="E94" s="1">
        <v>6171803.6</v>
      </c>
      <c r="F94" s="34">
        <v>509861</v>
      </c>
      <c r="G94" s="30">
        <f t="shared" si="5"/>
        <v>12.104874858049547</v>
      </c>
      <c r="H94" s="54">
        <f t="shared" si="4"/>
        <v>1699.5366666666666</v>
      </c>
      <c r="I94" s="33"/>
      <c r="J94" s="33"/>
      <c r="K94" s="33"/>
      <c r="L94" s="33"/>
      <c r="M94" s="33"/>
      <c r="N94" s="33"/>
      <c r="O94" s="33"/>
    </row>
    <row r="95" spans="1:15" s="21" customFormat="1" ht="12.75">
      <c r="A95" s="21">
        <v>2007</v>
      </c>
      <c r="B95" s="50" t="s">
        <v>11</v>
      </c>
      <c r="C95" s="18" t="str">
        <f t="shared" si="3"/>
        <v>Oct 2007</v>
      </c>
      <c r="D95" s="54">
        <v>446</v>
      </c>
      <c r="E95" s="1">
        <v>8869975.95</v>
      </c>
      <c r="F95" s="34">
        <v>731516</v>
      </c>
      <c r="G95" s="30">
        <f t="shared" si="5"/>
        <v>12.12547087145052</v>
      </c>
      <c r="H95" s="54">
        <f t="shared" si="4"/>
        <v>1640.1704035874438</v>
      </c>
      <c r="I95" s="33"/>
      <c r="J95" s="33"/>
      <c r="K95" s="33"/>
      <c r="L95" s="33"/>
      <c r="M95" s="33"/>
      <c r="N95" s="33"/>
      <c r="O95" s="33"/>
    </row>
    <row r="96" spans="1:15" s="21" customFormat="1" ht="12.75">
      <c r="A96" s="21">
        <v>2007</v>
      </c>
      <c r="B96" s="50" t="s">
        <v>12</v>
      </c>
      <c r="C96" s="18" t="str">
        <f t="shared" si="3"/>
        <v>Nov 2007</v>
      </c>
      <c r="D96" s="54">
        <v>496</v>
      </c>
      <c r="E96" s="1">
        <v>9703789.17</v>
      </c>
      <c r="F96" s="34">
        <v>787013</v>
      </c>
      <c r="G96" s="30">
        <f t="shared" si="5"/>
        <v>12.329896926734374</v>
      </c>
      <c r="H96" s="54">
        <f t="shared" si="4"/>
        <v>1586.719758064516</v>
      </c>
      <c r="I96" s="33"/>
      <c r="J96" s="33"/>
      <c r="K96" s="33"/>
      <c r="L96" s="33"/>
      <c r="M96" s="33"/>
      <c r="N96" s="33"/>
      <c r="O96" s="33"/>
    </row>
    <row r="97" spans="1:15" s="21" customFormat="1" ht="12.75">
      <c r="A97" s="21">
        <v>2007</v>
      </c>
      <c r="B97" s="50" t="s">
        <v>13</v>
      </c>
      <c r="C97" s="18" t="str">
        <f t="shared" si="3"/>
        <v>Dec 2007</v>
      </c>
      <c r="D97" s="54">
        <v>323</v>
      </c>
      <c r="E97" s="1">
        <v>6149950.68</v>
      </c>
      <c r="F97" s="34">
        <v>494933</v>
      </c>
      <c r="G97" s="30">
        <f t="shared" si="5"/>
        <v>12.425824667177173</v>
      </c>
      <c r="H97" s="54">
        <f t="shared" si="4"/>
        <v>1532.3003095975232</v>
      </c>
      <c r="I97" s="33"/>
      <c r="J97" s="33"/>
      <c r="K97" s="33"/>
      <c r="L97" s="33"/>
      <c r="M97" s="33"/>
      <c r="N97" s="33"/>
      <c r="O97" s="33"/>
    </row>
    <row r="98" spans="1:15" s="21" customFormat="1" ht="12.75">
      <c r="A98" s="21">
        <v>2008</v>
      </c>
      <c r="B98" s="50" t="s">
        <v>2</v>
      </c>
      <c r="C98" s="18" t="str">
        <f t="shared" si="3"/>
        <v>Jan 2008</v>
      </c>
      <c r="D98" s="54">
        <v>428</v>
      </c>
      <c r="E98" s="1">
        <v>8428412.39</v>
      </c>
      <c r="F98" s="34">
        <v>692754</v>
      </c>
      <c r="G98" s="30">
        <f t="shared" si="5"/>
        <v>12.16653009582045</v>
      </c>
      <c r="H98" s="54">
        <f t="shared" si="4"/>
        <v>1618.5841121495328</v>
      </c>
      <c r="I98" s="33"/>
      <c r="J98" s="33"/>
      <c r="K98" s="33"/>
      <c r="L98" s="33"/>
      <c r="M98" s="33"/>
      <c r="N98" s="33"/>
      <c r="O98" s="33"/>
    </row>
    <row r="99" spans="1:15" s="21" customFormat="1" ht="12.75">
      <c r="A99" s="21">
        <v>2008</v>
      </c>
      <c r="B99" s="50" t="s">
        <v>3</v>
      </c>
      <c r="C99" s="18" t="str">
        <f t="shared" si="3"/>
        <v>Feb 2008</v>
      </c>
      <c r="D99" s="54">
        <v>528</v>
      </c>
      <c r="E99" s="1">
        <v>10281731.350000001</v>
      </c>
      <c r="F99" s="34">
        <v>840185</v>
      </c>
      <c r="G99" s="30">
        <f t="shared" si="5"/>
        <v>12.237461213899321</v>
      </c>
      <c r="H99" s="54">
        <f t="shared" si="4"/>
        <v>1591.2594696969697</v>
      </c>
      <c r="I99" s="33"/>
      <c r="J99" s="33"/>
      <c r="K99" s="33"/>
      <c r="L99" s="33"/>
      <c r="M99" s="33"/>
      <c r="N99" s="33"/>
      <c r="O99" s="33"/>
    </row>
    <row r="100" spans="1:15" s="21" customFormat="1" ht="12.75">
      <c r="A100" s="21">
        <v>2008</v>
      </c>
      <c r="B100" s="50" t="s">
        <v>4</v>
      </c>
      <c r="C100" s="18" t="str">
        <f t="shared" si="3"/>
        <v>Mar 2008</v>
      </c>
      <c r="D100" s="54">
        <v>412</v>
      </c>
      <c r="E100" s="1">
        <v>8036813.57</v>
      </c>
      <c r="F100" s="34">
        <v>652761</v>
      </c>
      <c r="G100" s="30">
        <f t="shared" si="5"/>
        <v>12.312030850495052</v>
      </c>
      <c r="H100" s="54">
        <f t="shared" si="4"/>
        <v>1584.371359223301</v>
      </c>
      <c r="I100" s="33"/>
      <c r="J100" s="33"/>
      <c r="K100" s="33"/>
      <c r="L100" s="33"/>
      <c r="M100" s="33"/>
      <c r="N100" s="33"/>
      <c r="O100" s="33"/>
    </row>
    <row r="101" spans="1:15" s="21" customFormat="1" ht="12.75">
      <c r="A101" s="21">
        <v>2008</v>
      </c>
      <c r="B101" s="50" t="s">
        <v>17</v>
      </c>
      <c r="C101" s="18" t="str">
        <f t="shared" si="3"/>
        <v>April 2008</v>
      </c>
      <c r="D101" s="54">
        <v>575</v>
      </c>
      <c r="E101" s="1">
        <v>10470342.3</v>
      </c>
      <c r="F101" s="34">
        <v>851259</v>
      </c>
      <c r="G101" s="40">
        <f t="shared" si="5"/>
        <v>12.299831543631258</v>
      </c>
      <c r="H101" s="54">
        <f t="shared" si="4"/>
        <v>1480.4504347826087</v>
      </c>
      <c r="I101" s="33"/>
      <c r="J101" s="33"/>
      <c r="K101" s="33"/>
      <c r="L101" s="33"/>
      <c r="M101" s="33"/>
      <c r="N101" s="33"/>
      <c r="O101" s="33"/>
    </row>
    <row r="102" spans="1:15" s="21" customFormat="1" ht="12.75">
      <c r="A102" s="21">
        <v>2008</v>
      </c>
      <c r="B102" s="50" t="s">
        <v>6</v>
      </c>
      <c r="C102" s="18" t="str">
        <f t="shared" si="3"/>
        <v>May 2008</v>
      </c>
      <c r="D102" s="54">
        <f>'[1]Stats'!$Q$930</f>
        <v>466</v>
      </c>
      <c r="E102" s="1">
        <f>'[1]Stats'!$U$930</f>
        <v>8909288.129999999</v>
      </c>
      <c r="F102" s="56">
        <f>'[1]Stats'!$X$930</f>
        <v>699326</v>
      </c>
      <c r="G102" s="40">
        <f t="shared" si="5"/>
        <v>12.73982109917263</v>
      </c>
      <c r="H102" s="54">
        <f t="shared" si="4"/>
        <v>1500.6995708154507</v>
      </c>
      <c r="I102" s="33"/>
      <c r="J102" s="33"/>
      <c r="K102" s="33"/>
      <c r="L102" s="33"/>
      <c r="M102" s="33"/>
      <c r="N102" s="33"/>
      <c r="O102" s="33"/>
    </row>
    <row r="103" spans="1:15" s="21" customFormat="1" ht="13.5" thickBot="1">
      <c r="A103" s="21">
        <v>2008</v>
      </c>
      <c r="B103" s="50" t="s">
        <v>14</v>
      </c>
      <c r="C103" s="18" t="str">
        <f t="shared" si="3"/>
        <v>June 2008</v>
      </c>
      <c r="D103" s="54">
        <f>'[1]Stats'!$Q$931</f>
        <v>348</v>
      </c>
      <c r="E103" s="1">
        <f>'[1]Stats'!$U$931</f>
        <v>6593166.95</v>
      </c>
      <c r="F103" s="56">
        <f>'[1]Stats'!$X$931</f>
        <v>565720</v>
      </c>
      <c r="G103" s="40">
        <f>E103/F103</f>
        <v>11.654470321006858</v>
      </c>
      <c r="H103" s="54">
        <f>F103/D103</f>
        <v>1625.632183908046</v>
      </c>
      <c r="I103" s="33"/>
      <c r="J103" s="33"/>
      <c r="K103" s="33"/>
      <c r="L103" s="33"/>
      <c r="M103" s="33"/>
      <c r="N103" s="33"/>
      <c r="O103" s="33"/>
    </row>
    <row r="104" spans="1:14" s="22" customFormat="1" ht="13.5" thickBot="1">
      <c r="A104" s="51" t="s">
        <v>18</v>
      </c>
      <c r="B104" s="23"/>
      <c r="C104" s="23"/>
      <c r="D104" s="57">
        <f>SUM(D2:D103)</f>
        <v>9029</v>
      </c>
      <c r="E104" s="15">
        <f>SUM(E2:E103)</f>
        <v>176440802.86999997</v>
      </c>
      <c r="F104" s="39">
        <f>SUM(F2:F103)</f>
        <v>14244718</v>
      </c>
      <c r="G104" s="45">
        <f>E104/F104</f>
        <v>12.386401954043595</v>
      </c>
      <c r="H104" s="59"/>
      <c r="N104" s="29"/>
    </row>
    <row r="105" spans="1:8" ht="12.75">
      <c r="A105" s="41"/>
      <c r="H105" s="60">
        <f>AVERAGE(H3:H103)</f>
        <v>1545.2186584284725</v>
      </c>
    </row>
    <row r="106" ht="12.75">
      <c r="A106" s="41"/>
    </row>
    <row r="107" ht="12.75">
      <c r="A107" s="41"/>
    </row>
    <row r="108" ht="12.75">
      <c r="A108" s="41"/>
    </row>
    <row r="109" ht="12.75">
      <c r="A109" s="41"/>
    </row>
    <row r="110" ht="12.75">
      <c r="A110" s="41"/>
    </row>
    <row r="111" ht="12.75">
      <c r="A111" s="41"/>
    </row>
    <row r="124" ht="12.75">
      <c r="A124" s="13"/>
    </row>
    <row r="125" ht="12.75">
      <c r="A125" s="42"/>
    </row>
    <row r="126" ht="12.75">
      <c r="A126" s="42"/>
    </row>
    <row r="127" ht="12.75">
      <c r="A127" s="42"/>
    </row>
    <row r="224" ht="12.75">
      <c r="A224" s="13"/>
    </row>
    <row r="225" ht="12.75">
      <c r="A225" s="43"/>
    </row>
    <row r="226" ht="12.75">
      <c r="A226" s="42"/>
    </row>
    <row r="227" ht="12.75">
      <c r="A227" s="42"/>
    </row>
    <row r="228" ht="12.75">
      <c r="A228" s="42"/>
    </row>
    <row r="229" ht="12.75">
      <c r="A229" s="42"/>
    </row>
    <row r="230" ht="12.75">
      <c r="A230" s="42"/>
    </row>
    <row r="231" ht="12.75">
      <c r="A231" s="42"/>
    </row>
    <row r="232" ht="12.75">
      <c r="A232" s="42"/>
    </row>
    <row r="233" ht="12.75">
      <c r="A233" s="42"/>
    </row>
    <row r="234" ht="12.75">
      <c r="A234" s="42"/>
    </row>
    <row r="235" ht="12.75">
      <c r="A235" s="42"/>
    </row>
    <row r="236" ht="12.75">
      <c r="A236" s="42"/>
    </row>
    <row r="237" ht="12.75">
      <c r="A237" s="42"/>
    </row>
    <row r="238" ht="12.75">
      <c r="A238" s="42"/>
    </row>
    <row r="239" ht="12.75">
      <c r="A239" s="42"/>
    </row>
    <row r="240" ht="12.75">
      <c r="A240" s="42"/>
    </row>
    <row r="241" ht="12.75">
      <c r="A241" s="42"/>
    </row>
    <row r="242" ht="12.75">
      <c r="A242" s="42"/>
    </row>
    <row r="243" ht="12.75">
      <c r="A243" s="42"/>
    </row>
    <row r="244" ht="12.75">
      <c r="A244" s="42"/>
    </row>
    <row r="245" ht="12.75">
      <c r="A245" s="42"/>
    </row>
    <row r="246" ht="12.75">
      <c r="A246" s="42"/>
    </row>
    <row r="247" ht="12.75">
      <c r="A247" s="42"/>
    </row>
    <row r="248" ht="12.75">
      <c r="A248" s="42"/>
    </row>
    <row r="249" ht="12.75">
      <c r="A249" s="42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20" ht="12.75">
      <c r="A320" s="13"/>
    </row>
    <row r="321" ht="12.75">
      <c r="A321" s="11"/>
    </row>
    <row r="416" ht="12.75">
      <c r="A416" s="13"/>
    </row>
    <row r="417" ht="12.75">
      <c r="A417" s="11"/>
    </row>
    <row r="418" ht="12.75">
      <c r="A418" s="13"/>
    </row>
    <row r="419" ht="12.75">
      <c r="A419" s="13"/>
    </row>
    <row r="519" ht="12.75">
      <c r="A519" s="13"/>
    </row>
    <row r="520" ht="12.75">
      <c r="A520" s="4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the Environment and Heritage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Questions on Notice: Inquiry into Save Our Solar (Solar Rebate Protection) Bill 2008 [No. 2]</dc:title>
  <dc:subject>Inquiry into Save Our Solar (Solar Rebate Protection) Bill 2008 [No. 2]</dc:subject>
  <dc:creator/>
  <cp:keywords/>
  <dc:description/>
  <cp:lastModifiedBy>.</cp:lastModifiedBy>
  <cp:lastPrinted>2008-05-02T05:43:24Z</cp:lastPrinted>
  <dcterms:created xsi:type="dcterms:W3CDTF">2008-05-02T04:58:31Z</dcterms:created>
  <dcterms:modified xsi:type="dcterms:W3CDTF">2008-08-28T04:59:55Z</dcterms:modified>
  <cp:category/>
  <cp:version/>
  <cp:contentType/>
  <cp:contentStatus/>
</cp:coreProperties>
</file>