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QON" sheetId="1" r:id="rId1"/>
  </sheets>
  <definedNames>
    <definedName name="_xlnm.Print_Area" localSheetId="0">'QON'!$A$1:$D$79</definedName>
  </definedNames>
  <calcPr fullCalcOnLoad="1"/>
</workbook>
</file>

<file path=xl/sharedStrings.xml><?xml version="1.0" encoding="utf-8"?>
<sst xmlns="http://schemas.openxmlformats.org/spreadsheetml/2006/main" count="81" uniqueCount="60">
  <si>
    <t>Regional Co-operative Arrangments - Indonesia</t>
  </si>
  <si>
    <t>Contribution to Commonwealth Scientific Council</t>
  </si>
  <si>
    <t>Middle East (peace monitoring)</t>
  </si>
  <si>
    <t>Peace Monitoring Solomon Islands</t>
  </si>
  <si>
    <t>Other UN affiliated organisations</t>
  </si>
  <si>
    <t>Contribution to International Agency for Research on Cancer (75.4%)</t>
  </si>
  <si>
    <t>ADB Capital Increase</t>
  </si>
  <si>
    <t>IMF Poverty Reduction and Growth Facility</t>
  </si>
  <si>
    <t>ATO/OECD Outreach Program</t>
  </si>
  <si>
    <t>Total</t>
  </si>
  <si>
    <t>Contribution to International Telecommunications Union (17.5%)</t>
  </si>
  <si>
    <t>Aid for displaced Afghans and Iraqis</t>
  </si>
  <si>
    <t>Training and technical assitance</t>
  </si>
  <si>
    <t>Contribution to International Atomic Energy Agency</t>
  </si>
  <si>
    <t>Eritrea (peacekeeping)</t>
  </si>
  <si>
    <t>Kosovo (peacekeeping)</t>
  </si>
  <si>
    <t>PNG - Bougainville (peace monitoring)</t>
  </si>
  <si>
    <t>Australia - China, Indonesia &amp; India Council</t>
  </si>
  <si>
    <t>Sierra Leone (nation building)</t>
  </si>
  <si>
    <t xml:space="preserve">Department </t>
  </si>
  <si>
    <t>Programs</t>
  </si>
  <si>
    <t>2002-03 Estimate    ($m)</t>
  </si>
  <si>
    <t>2003-04 Estimate     ($m)</t>
  </si>
  <si>
    <t>DIMIA</t>
  </si>
  <si>
    <t>AG's</t>
  </si>
  <si>
    <t>AFFA</t>
  </si>
  <si>
    <t>DCITA</t>
  </si>
  <si>
    <t>DEST</t>
  </si>
  <si>
    <t>Defence</t>
  </si>
  <si>
    <t>EA</t>
  </si>
  <si>
    <t>DFAT</t>
  </si>
  <si>
    <t>Health &amp; Ageing</t>
  </si>
  <si>
    <t>Treasury</t>
  </si>
  <si>
    <t>FACS</t>
  </si>
  <si>
    <t xml:space="preserve">DEWR </t>
  </si>
  <si>
    <t>Contribution to the International Labour Organisation (15.4%)</t>
  </si>
  <si>
    <t>DITR</t>
  </si>
  <si>
    <t>DoTARS</t>
  </si>
  <si>
    <t>State Governments</t>
  </si>
  <si>
    <t>RBA</t>
  </si>
  <si>
    <t>ABS</t>
  </si>
  <si>
    <t>Total OGD Expenditure</t>
  </si>
  <si>
    <t>Training and technical assistance.  Includes ODA eligible activities under the Law Enforcement Coperation Program (LECP).</t>
  </si>
  <si>
    <t>DVA</t>
  </si>
  <si>
    <t>Contributions to UN peacekeeping operations in East Timor</t>
  </si>
  <si>
    <t>Government support to Refugees for their first 12 months stay within Australia</t>
  </si>
  <si>
    <t>Afghanistan Government Refugee Return Fund</t>
  </si>
  <si>
    <t>Contribution to UN Framework Convention on Climate Change</t>
  </si>
  <si>
    <t>Contribution to Intergovernmental Panel on Climate Change</t>
  </si>
  <si>
    <t xml:space="preserve">Debt relief to Egypt </t>
  </si>
  <si>
    <t>Debt relief to Nicaragua</t>
  </si>
  <si>
    <t>Debt relief to Ethiopia</t>
  </si>
  <si>
    <t>Contribution to the Food and Agricultural Organisation (52.8%)</t>
  </si>
  <si>
    <t>Contribution to UN Organisations (11.5%)</t>
  </si>
  <si>
    <t>Contribution to UNESCO (25.0%)</t>
  </si>
  <si>
    <t>Contribution to World Health Organisation (75.4%)</t>
  </si>
  <si>
    <t>Note: Percentage in bracket refers to portion of organisational contribution thas is ODA eligible, as determined by the DAC.</t>
  </si>
  <si>
    <t>Unauthorised Arrivals offshore - Manus Island and Nauru</t>
  </si>
  <si>
    <t>Defence Cooperation Program</t>
  </si>
  <si>
    <t xml:space="preserve">Pilot Program on targeted reintegration for displaced Afghans and Iraqis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</si>
</sst>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sz val="8"/>
      <color indexed="24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sz val="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 applyProtection="1">
      <alignment vertical="center"/>
      <protection/>
    </xf>
    <xf numFmtId="171" fontId="2" fillId="3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166" fontId="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17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vertical="center"/>
    </xf>
    <xf numFmtId="171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16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6" fontId="3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>
      <alignment vertical="center" wrapText="1"/>
    </xf>
    <xf numFmtId="171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 vertical="center" wrapText="1" indent="1"/>
    </xf>
    <xf numFmtId="17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indent="1"/>
    </xf>
    <xf numFmtId="171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vertical="center"/>
    </xf>
    <xf numFmtId="49" fontId="2" fillId="3" borderId="3" xfId="19" applyNumberFormat="1" applyFont="1" applyFill="1" applyBorder="1" applyAlignment="1" applyProtection="1">
      <alignment horizontal="left" vertical="center" indent="1"/>
      <protection locked="0"/>
    </xf>
    <xf numFmtId="0" fontId="3" fillId="3" borderId="3" xfId="19" applyFont="1" applyFill="1" applyBorder="1" applyAlignment="1" applyProtection="1">
      <alignment horizontal="left" vertical="center" indent="1"/>
      <protection locked="0"/>
    </xf>
    <xf numFmtId="166" fontId="3" fillId="3" borderId="3" xfId="19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DBUD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F21" sqref="F20:F21"/>
    </sheetView>
  </sheetViews>
  <sheetFormatPr defaultColWidth="9.140625" defaultRowHeight="12.75"/>
  <cols>
    <col min="1" max="1" width="19.00390625" style="2" customWidth="1"/>
    <col min="2" max="2" width="49.8515625" style="2" customWidth="1"/>
    <col min="3" max="4" width="10.00390625" style="4" customWidth="1"/>
    <col min="5" max="6" width="9.140625" style="2" customWidth="1"/>
    <col min="7" max="16384" width="9.140625" style="3" customWidth="1"/>
  </cols>
  <sheetData>
    <row r="1" spans="1:6" s="11" customFormat="1" ht="30.75" customHeight="1">
      <c r="A1" s="1" t="s">
        <v>19</v>
      </c>
      <c r="B1" s="1" t="s">
        <v>20</v>
      </c>
      <c r="C1" s="5" t="s">
        <v>21</v>
      </c>
      <c r="D1" s="5" t="s">
        <v>22</v>
      </c>
      <c r="E1" s="10"/>
      <c r="F1" s="10"/>
    </row>
    <row r="2" spans="1:6" s="11" customFormat="1" ht="9">
      <c r="A2" s="12"/>
      <c r="B2" s="12"/>
      <c r="C2" s="13"/>
      <c r="D2" s="13"/>
      <c r="E2" s="10"/>
      <c r="F2" s="10"/>
    </row>
    <row r="3" spans="1:6" s="18" customFormat="1" ht="9">
      <c r="A3" s="14" t="s">
        <v>40</v>
      </c>
      <c r="B3" s="15" t="s">
        <v>12</v>
      </c>
      <c r="C3" s="16">
        <v>0.14708</v>
      </c>
      <c r="D3" s="16">
        <v>0.05</v>
      </c>
      <c r="E3" s="17"/>
      <c r="F3" s="17"/>
    </row>
    <row r="4" spans="1:6" s="11" customFormat="1" ht="9">
      <c r="A4" s="12"/>
      <c r="B4" s="19"/>
      <c r="C4" s="16"/>
      <c r="D4" s="16"/>
      <c r="E4" s="10"/>
      <c r="F4" s="10"/>
    </row>
    <row r="5" spans="1:6" s="11" customFormat="1" ht="9">
      <c r="A5" s="20" t="s">
        <v>25</v>
      </c>
      <c r="B5" s="21" t="s">
        <v>52</v>
      </c>
      <c r="C5" s="22">
        <v>5.062866</v>
      </c>
      <c r="D5" s="22">
        <v>5.370367</v>
      </c>
      <c r="E5" s="10"/>
      <c r="F5" s="10"/>
    </row>
    <row r="6" spans="1:6" s="11" customFormat="1" ht="9">
      <c r="A6" s="23"/>
      <c r="B6" s="21" t="s">
        <v>12</v>
      </c>
      <c r="C6" s="22">
        <v>1.310018</v>
      </c>
      <c r="D6" s="22">
        <v>1.337528378</v>
      </c>
      <c r="E6" s="10"/>
      <c r="F6" s="10"/>
    </row>
    <row r="7" spans="1:6" s="11" customFormat="1" ht="9">
      <c r="A7" s="23"/>
      <c r="B7" s="20" t="s">
        <v>9</v>
      </c>
      <c r="C7" s="24">
        <f>SUM(C5:C6)</f>
        <v>6.372883999999999</v>
      </c>
      <c r="D7" s="24">
        <f>SUM(D5:D6)</f>
        <v>6.707895378</v>
      </c>
      <c r="E7" s="10"/>
      <c r="F7" s="10"/>
    </row>
    <row r="8" spans="1:6" s="11" customFormat="1" ht="9">
      <c r="A8" s="23"/>
      <c r="B8" s="23"/>
      <c r="C8" s="22"/>
      <c r="D8" s="22"/>
      <c r="E8" s="10"/>
      <c r="F8" s="10"/>
    </row>
    <row r="9" spans="1:6" s="29" customFormat="1" ht="18">
      <c r="A9" s="25" t="s">
        <v>24</v>
      </c>
      <c r="B9" s="26" t="s">
        <v>42</v>
      </c>
      <c r="C9" s="27">
        <v>3.86</v>
      </c>
      <c r="D9" s="27">
        <f>2.4+3.4</f>
        <v>5.8</v>
      </c>
      <c r="E9" s="28"/>
      <c r="F9" s="28"/>
    </row>
    <row r="10" spans="1:6" s="11" customFormat="1" ht="9">
      <c r="A10" s="12"/>
      <c r="B10" s="15" t="s">
        <v>44</v>
      </c>
      <c r="C10" s="13">
        <v>21.8</v>
      </c>
      <c r="D10" s="30">
        <v>0</v>
      </c>
      <c r="E10" s="10"/>
      <c r="F10" s="10"/>
    </row>
    <row r="11" spans="1:6" s="11" customFormat="1" ht="9">
      <c r="A11" s="12"/>
      <c r="B11" s="25" t="s">
        <v>9</v>
      </c>
      <c r="C11" s="31">
        <f>SUM(C9:C10)</f>
        <v>25.66</v>
      </c>
      <c r="D11" s="31">
        <f>SUM(D9:D10)</f>
        <v>5.8</v>
      </c>
      <c r="E11" s="10"/>
      <c r="F11" s="10"/>
    </row>
    <row r="12" spans="1:6" s="11" customFormat="1" ht="9">
      <c r="A12" s="12"/>
      <c r="B12" s="12"/>
      <c r="C12" s="13"/>
      <c r="D12" s="13"/>
      <c r="E12" s="10"/>
      <c r="F12" s="10"/>
    </row>
    <row r="13" spans="1:6" s="11" customFormat="1" ht="9">
      <c r="A13" s="20" t="s">
        <v>26</v>
      </c>
      <c r="B13" s="32" t="s">
        <v>10</v>
      </c>
      <c r="C13" s="22">
        <v>0.7412</v>
      </c>
      <c r="D13" s="22">
        <v>0.7567651999999999</v>
      </c>
      <c r="E13" s="10"/>
      <c r="F13" s="10"/>
    </row>
    <row r="14" spans="1:6" s="29" customFormat="1" ht="9">
      <c r="A14" s="33"/>
      <c r="B14" s="21" t="s">
        <v>12</v>
      </c>
      <c r="C14" s="22">
        <v>0.127543</v>
      </c>
      <c r="D14" s="22">
        <v>0.130221403</v>
      </c>
      <c r="E14" s="28"/>
      <c r="F14" s="28"/>
    </row>
    <row r="15" spans="1:6" s="11" customFormat="1" ht="9">
      <c r="A15" s="23"/>
      <c r="B15" s="20" t="s">
        <v>9</v>
      </c>
      <c r="C15" s="24">
        <f>SUM(C13:C14)</f>
        <v>0.8687429999999999</v>
      </c>
      <c r="D15" s="24">
        <f>SUM(D13:D14)</f>
        <v>0.886986603</v>
      </c>
      <c r="E15" s="10"/>
      <c r="F15" s="10"/>
    </row>
    <row r="16" spans="1:6" s="11" customFormat="1" ht="9">
      <c r="A16" s="23"/>
      <c r="B16" s="23"/>
      <c r="C16" s="22"/>
      <c r="D16" s="22"/>
      <c r="E16" s="10"/>
      <c r="F16" s="10"/>
    </row>
    <row r="17" spans="1:6" s="11" customFormat="1" ht="9">
      <c r="A17" s="25" t="s">
        <v>28</v>
      </c>
      <c r="B17" s="15" t="s">
        <v>16</v>
      </c>
      <c r="C17" s="13">
        <v>11.932096</v>
      </c>
      <c r="D17" s="30">
        <v>11.101615</v>
      </c>
      <c r="E17" s="10"/>
      <c r="F17" s="10"/>
    </row>
    <row r="18" spans="1:6" s="11" customFormat="1" ht="9">
      <c r="A18" s="12"/>
      <c r="B18" s="15" t="s">
        <v>18</v>
      </c>
      <c r="C18" s="13">
        <v>0.095142</v>
      </c>
      <c r="D18" s="30">
        <v>0.061903</v>
      </c>
      <c r="E18" s="10"/>
      <c r="F18" s="10"/>
    </row>
    <row r="19" spans="1:6" s="11" customFormat="1" ht="9">
      <c r="A19" s="12"/>
      <c r="B19" s="15" t="s">
        <v>14</v>
      </c>
      <c r="C19" s="13">
        <v>0.152469</v>
      </c>
      <c r="D19" s="30">
        <v>0.149692</v>
      </c>
      <c r="E19" s="10"/>
      <c r="F19" s="10"/>
    </row>
    <row r="20" spans="1:6" s="11" customFormat="1" ht="9">
      <c r="A20" s="12"/>
      <c r="B20" s="15" t="s">
        <v>15</v>
      </c>
      <c r="C20" s="13">
        <v>0.298461</v>
      </c>
      <c r="D20" s="30">
        <v>0.27322</v>
      </c>
      <c r="E20" s="10"/>
      <c r="F20" s="10"/>
    </row>
    <row r="21" spans="1:6" s="11" customFormat="1" ht="9">
      <c r="A21" s="12"/>
      <c r="B21" s="15" t="s">
        <v>2</v>
      </c>
      <c r="C21" s="13">
        <v>1.444006</v>
      </c>
      <c r="D21" s="30">
        <v>1.468481</v>
      </c>
      <c r="E21" s="10"/>
      <c r="F21" s="10"/>
    </row>
    <row r="22" spans="1:6" s="11" customFormat="1" ht="9">
      <c r="A22" s="12"/>
      <c r="B22" s="26" t="s">
        <v>58</v>
      </c>
      <c r="C22" s="13">
        <v>16.490945</v>
      </c>
      <c r="D22" s="30">
        <v>16.837254845</v>
      </c>
      <c r="E22" s="10"/>
      <c r="F22" s="10"/>
    </row>
    <row r="23" spans="1:6" s="11" customFormat="1" ht="9">
      <c r="A23" s="12"/>
      <c r="B23" s="25" t="s">
        <v>9</v>
      </c>
      <c r="C23" s="34">
        <f>SUM(C17:C22)</f>
        <v>30.413119</v>
      </c>
      <c r="D23" s="34">
        <f>SUM(D17:D22)</f>
        <v>29.892165845</v>
      </c>
      <c r="E23" s="10"/>
      <c r="F23" s="10"/>
    </row>
    <row r="24" spans="1:6" s="11" customFormat="1" ht="9">
      <c r="A24" s="12"/>
      <c r="B24" s="12"/>
      <c r="C24" s="12"/>
      <c r="D24" s="12"/>
      <c r="E24" s="10"/>
      <c r="F24" s="10"/>
    </row>
    <row r="25" spans="1:6" s="11" customFormat="1" ht="9">
      <c r="A25" s="20" t="s">
        <v>27</v>
      </c>
      <c r="B25" s="21" t="s">
        <v>1</v>
      </c>
      <c r="C25" s="22">
        <v>0.475747</v>
      </c>
      <c r="D25" s="22">
        <v>0.485737687</v>
      </c>
      <c r="E25" s="10"/>
      <c r="F25" s="10"/>
    </row>
    <row r="26" spans="1:6" s="11" customFormat="1" ht="9">
      <c r="A26" s="23"/>
      <c r="B26" s="21" t="s">
        <v>13</v>
      </c>
      <c r="C26" s="22">
        <v>0.3479</v>
      </c>
      <c r="D26" s="22">
        <v>0.3552059</v>
      </c>
      <c r="E26" s="10"/>
      <c r="F26" s="10"/>
    </row>
    <row r="27" spans="1:6" s="11" customFormat="1" ht="9">
      <c r="A27" s="23"/>
      <c r="B27" s="21" t="s">
        <v>12</v>
      </c>
      <c r="C27" s="22">
        <v>1.9</v>
      </c>
      <c r="D27" s="22">
        <v>1.798477206</v>
      </c>
      <c r="E27" s="10"/>
      <c r="F27" s="10"/>
    </row>
    <row r="28" spans="1:6" s="11" customFormat="1" ht="9">
      <c r="A28" s="23"/>
      <c r="B28" s="20" t="s">
        <v>9</v>
      </c>
      <c r="C28" s="24">
        <f>SUM(C25:C27)</f>
        <v>2.7236469999999997</v>
      </c>
      <c r="D28" s="24">
        <f>SUM(D25:D27)</f>
        <v>2.639420793</v>
      </c>
      <c r="E28" s="10"/>
      <c r="F28" s="10"/>
    </row>
    <row r="29" spans="1:6" s="11" customFormat="1" ht="9">
      <c r="A29" s="23"/>
      <c r="B29" s="23"/>
      <c r="C29" s="22"/>
      <c r="D29" s="22"/>
      <c r="E29" s="10"/>
      <c r="F29" s="10"/>
    </row>
    <row r="30" spans="1:6" s="29" customFormat="1" ht="9">
      <c r="A30" s="35" t="s">
        <v>34</v>
      </c>
      <c r="B30" s="26" t="s">
        <v>35</v>
      </c>
      <c r="C30" s="36">
        <v>1.086466</v>
      </c>
      <c r="D30" s="36">
        <v>1</v>
      </c>
      <c r="E30" s="28"/>
      <c r="F30" s="28"/>
    </row>
    <row r="31" spans="1:6" s="11" customFormat="1" ht="9">
      <c r="A31" s="12"/>
      <c r="B31" s="19"/>
      <c r="C31" s="37"/>
      <c r="D31" s="37"/>
      <c r="E31" s="10"/>
      <c r="F31" s="10"/>
    </row>
    <row r="32" spans="1:6" s="11" customFormat="1" ht="9">
      <c r="A32" s="20" t="s">
        <v>30</v>
      </c>
      <c r="B32" s="32" t="s">
        <v>49</v>
      </c>
      <c r="C32" s="22">
        <v>8.703256</v>
      </c>
      <c r="D32" s="22">
        <v>7</v>
      </c>
      <c r="E32" s="10"/>
      <c r="F32" s="10"/>
    </row>
    <row r="33" spans="1:6" s="11" customFormat="1" ht="9">
      <c r="A33" s="23"/>
      <c r="B33" s="32" t="s">
        <v>3</v>
      </c>
      <c r="C33" s="22">
        <v>0.061091</v>
      </c>
      <c r="D33" s="22">
        <v>0</v>
      </c>
      <c r="E33" s="10"/>
      <c r="F33" s="10"/>
    </row>
    <row r="34" spans="1:6" s="11" customFormat="1" ht="9">
      <c r="A34" s="23"/>
      <c r="B34" s="32" t="s">
        <v>50</v>
      </c>
      <c r="C34" s="22">
        <v>0.201</v>
      </c>
      <c r="D34" s="22">
        <v>0</v>
      </c>
      <c r="E34" s="10"/>
      <c r="F34" s="10"/>
    </row>
    <row r="35" spans="1:6" s="11" customFormat="1" ht="9">
      <c r="A35" s="23"/>
      <c r="B35" s="32" t="s">
        <v>51</v>
      </c>
      <c r="C35" s="22">
        <v>2.109608</v>
      </c>
      <c r="D35" s="22">
        <v>1.9792</v>
      </c>
      <c r="E35" s="10"/>
      <c r="F35" s="10"/>
    </row>
    <row r="36" spans="1:6" s="11" customFormat="1" ht="9">
      <c r="A36" s="23"/>
      <c r="B36" s="32" t="s">
        <v>53</v>
      </c>
      <c r="C36" s="22">
        <v>4.456865</v>
      </c>
      <c r="D36" s="22">
        <v>4</v>
      </c>
      <c r="E36" s="10"/>
      <c r="F36" s="10"/>
    </row>
    <row r="37" spans="1:6" s="11" customFormat="1" ht="9">
      <c r="A37" s="23"/>
      <c r="B37" s="32" t="s">
        <v>54</v>
      </c>
      <c r="C37" s="22">
        <v>2.417029</v>
      </c>
      <c r="D37" s="22">
        <v>2</v>
      </c>
      <c r="E37" s="10"/>
      <c r="F37" s="10"/>
    </row>
    <row r="38" spans="1:6" s="11" customFormat="1" ht="9">
      <c r="A38" s="23"/>
      <c r="B38" s="32" t="s">
        <v>13</v>
      </c>
      <c r="C38" s="22">
        <v>6.182959</v>
      </c>
      <c r="D38" s="22">
        <v>6.312801139</v>
      </c>
      <c r="E38" s="10"/>
      <c r="F38" s="10"/>
    </row>
    <row r="39" spans="1:6" s="11" customFormat="1" ht="9">
      <c r="A39" s="23"/>
      <c r="B39" s="32" t="s">
        <v>4</v>
      </c>
      <c r="C39" s="22">
        <v>0.44126</v>
      </c>
      <c r="D39" s="22">
        <v>2</v>
      </c>
      <c r="E39" s="10"/>
      <c r="F39" s="10"/>
    </row>
    <row r="40" spans="1:6" s="11" customFormat="1" ht="9">
      <c r="A40" s="23"/>
      <c r="B40" s="32" t="s">
        <v>17</v>
      </c>
      <c r="C40" s="22">
        <v>1.5</v>
      </c>
      <c r="D40" s="22">
        <v>1.5</v>
      </c>
      <c r="E40" s="10"/>
      <c r="F40" s="10"/>
    </row>
    <row r="41" spans="1:6" s="11" customFormat="1" ht="9">
      <c r="A41" s="23"/>
      <c r="B41" s="20" t="s">
        <v>9</v>
      </c>
      <c r="C41" s="24">
        <f>SUM(C32:C40)</f>
        <v>26.073068</v>
      </c>
      <c r="D41" s="24">
        <f>SUM(D32:D40)</f>
        <v>24.792001139</v>
      </c>
      <c r="E41" s="10"/>
      <c r="F41" s="10"/>
    </row>
    <row r="42" spans="1:6" s="11" customFormat="1" ht="9">
      <c r="A42" s="23"/>
      <c r="B42" s="23"/>
      <c r="C42" s="22"/>
      <c r="D42" s="22"/>
      <c r="E42" s="10"/>
      <c r="F42" s="10"/>
    </row>
    <row r="43" spans="1:6" s="11" customFormat="1" ht="9">
      <c r="A43" s="25" t="s">
        <v>23</v>
      </c>
      <c r="B43" s="15" t="s">
        <v>0</v>
      </c>
      <c r="C43" s="13">
        <v>6.363806</v>
      </c>
      <c r="D43" s="13">
        <v>6.497445926</v>
      </c>
      <c r="E43" s="10"/>
      <c r="F43" s="10"/>
    </row>
    <row r="44" spans="1:6" s="29" customFormat="1" ht="9">
      <c r="A44" s="38"/>
      <c r="B44" s="26" t="s">
        <v>46</v>
      </c>
      <c r="C44" s="13">
        <v>0.75</v>
      </c>
      <c r="D44" s="13">
        <v>7.05</v>
      </c>
      <c r="E44" s="28"/>
      <c r="F44" s="28"/>
    </row>
    <row r="45" spans="1:6" s="11" customFormat="1" ht="9">
      <c r="A45" s="12"/>
      <c r="B45" s="15" t="s">
        <v>11</v>
      </c>
      <c r="C45" s="13">
        <v>0</v>
      </c>
      <c r="D45" s="13">
        <v>10.607</v>
      </c>
      <c r="E45" s="10"/>
      <c r="F45" s="10"/>
    </row>
    <row r="46" spans="1:6" s="11" customFormat="1" ht="9">
      <c r="A46" s="25"/>
      <c r="B46" s="15" t="s">
        <v>59</v>
      </c>
      <c r="C46" s="13">
        <v>0</v>
      </c>
      <c r="D46" s="13">
        <v>2</v>
      </c>
      <c r="E46" s="10"/>
      <c r="F46" s="10"/>
    </row>
    <row r="47" spans="1:6" s="29" customFormat="1" ht="9">
      <c r="A47" s="38"/>
      <c r="B47" s="26" t="s">
        <v>57</v>
      </c>
      <c r="C47" s="13">
        <v>85.297064</v>
      </c>
      <c r="D47" s="13">
        <v>87.088302344</v>
      </c>
      <c r="E47" s="28"/>
      <c r="F47" s="28"/>
    </row>
    <row r="48" spans="1:6" s="29" customFormat="1" ht="9">
      <c r="A48" s="38"/>
      <c r="B48" s="26" t="s">
        <v>45</v>
      </c>
      <c r="C48" s="13">
        <v>0</v>
      </c>
      <c r="D48" s="13">
        <v>48</v>
      </c>
      <c r="E48" s="28"/>
      <c r="F48" s="28"/>
    </row>
    <row r="49" spans="1:6" s="11" customFormat="1" ht="9">
      <c r="A49" s="12"/>
      <c r="B49" s="25" t="s">
        <v>9</v>
      </c>
      <c r="C49" s="34">
        <f>SUM(C43:C48)</f>
        <v>92.41087</v>
      </c>
      <c r="D49" s="34">
        <f>SUM(D43:D48)</f>
        <v>161.24274827</v>
      </c>
      <c r="E49" s="10"/>
      <c r="F49" s="10"/>
    </row>
    <row r="50" spans="1:6" s="11" customFormat="1" ht="9">
      <c r="A50" s="12"/>
      <c r="B50" s="12"/>
      <c r="C50" s="13"/>
      <c r="D50" s="13"/>
      <c r="E50" s="10"/>
      <c r="F50" s="10"/>
    </row>
    <row r="51" spans="1:6" s="11" customFormat="1" ht="9">
      <c r="A51" s="39" t="s">
        <v>36</v>
      </c>
      <c r="B51" s="21" t="s">
        <v>12</v>
      </c>
      <c r="C51" s="40">
        <v>0.315</v>
      </c>
      <c r="D51" s="40">
        <v>0.2</v>
      </c>
      <c r="E51" s="10"/>
      <c r="F51" s="10"/>
    </row>
    <row r="52" spans="1:6" s="11" customFormat="1" ht="9">
      <c r="A52" s="23"/>
      <c r="B52" s="41"/>
      <c r="C52" s="22"/>
      <c r="D52" s="42"/>
      <c r="E52" s="10"/>
      <c r="F52" s="10"/>
    </row>
    <row r="53" spans="1:6" s="11" customFormat="1" ht="9">
      <c r="A53" s="14" t="s">
        <v>37</v>
      </c>
      <c r="B53" s="15" t="s">
        <v>12</v>
      </c>
      <c r="C53" s="16">
        <v>0.342274</v>
      </c>
      <c r="D53" s="16">
        <v>0.2</v>
      </c>
      <c r="E53" s="10"/>
      <c r="F53" s="10"/>
    </row>
    <row r="54" spans="1:6" s="11" customFormat="1" ht="9">
      <c r="A54" s="12"/>
      <c r="B54" s="19"/>
      <c r="C54" s="34"/>
      <c r="D54" s="34"/>
      <c r="E54" s="10"/>
      <c r="F54" s="10"/>
    </row>
    <row r="55" spans="1:6" s="11" customFormat="1" ht="9">
      <c r="A55" s="20" t="s">
        <v>43</v>
      </c>
      <c r="B55" s="21" t="s">
        <v>12</v>
      </c>
      <c r="C55" s="40">
        <v>0.08</v>
      </c>
      <c r="D55" s="40">
        <v>0.02</v>
      </c>
      <c r="E55" s="10"/>
      <c r="F55" s="10"/>
    </row>
    <row r="56" spans="1:6" s="11" customFormat="1" ht="9">
      <c r="A56" s="23"/>
      <c r="B56" s="43"/>
      <c r="C56" s="24"/>
      <c r="D56" s="24"/>
      <c r="E56" s="10"/>
      <c r="F56" s="10"/>
    </row>
    <row r="57" spans="1:6" s="11" customFormat="1" ht="9">
      <c r="A57" s="25" t="s">
        <v>29</v>
      </c>
      <c r="B57" s="15" t="s">
        <v>47</v>
      </c>
      <c r="C57" s="13">
        <v>0.939694</v>
      </c>
      <c r="D57" s="13">
        <v>0.959427574</v>
      </c>
      <c r="E57" s="10"/>
      <c r="F57" s="10"/>
    </row>
    <row r="58" spans="1:6" s="11" customFormat="1" ht="9">
      <c r="A58" s="12"/>
      <c r="B58" s="15" t="s">
        <v>48</v>
      </c>
      <c r="C58" s="13">
        <v>0.2</v>
      </c>
      <c r="D58" s="13">
        <v>0.2042</v>
      </c>
      <c r="E58" s="10"/>
      <c r="F58" s="10"/>
    </row>
    <row r="59" spans="1:6" s="11" customFormat="1" ht="9">
      <c r="A59" s="12"/>
      <c r="B59" s="15" t="s">
        <v>12</v>
      </c>
      <c r="C59" s="13">
        <v>1.050628</v>
      </c>
      <c r="D59" s="13">
        <v>1.072691188</v>
      </c>
      <c r="E59" s="10"/>
      <c r="F59" s="10"/>
    </row>
    <row r="60" spans="1:6" s="11" customFormat="1" ht="9">
      <c r="A60" s="12"/>
      <c r="B60" s="25" t="s">
        <v>9</v>
      </c>
      <c r="C60" s="34">
        <f>SUM(C57:C59)</f>
        <v>2.190322</v>
      </c>
      <c r="D60" s="34">
        <f>SUM(D57:D59)</f>
        <v>2.236318762</v>
      </c>
      <c r="E60" s="10"/>
      <c r="F60" s="10"/>
    </row>
    <row r="61" spans="1:6" s="11" customFormat="1" ht="9">
      <c r="A61" s="12"/>
      <c r="B61" s="12"/>
      <c r="C61" s="13"/>
      <c r="D61" s="13"/>
      <c r="E61" s="10"/>
      <c r="F61" s="10"/>
    </row>
    <row r="62" spans="1:6" s="11" customFormat="1" ht="9">
      <c r="A62" s="39" t="s">
        <v>33</v>
      </c>
      <c r="B62" s="21" t="s">
        <v>12</v>
      </c>
      <c r="C62" s="40">
        <v>0.8</v>
      </c>
      <c r="D62" s="40">
        <v>0.86</v>
      </c>
      <c r="E62" s="10"/>
      <c r="F62" s="10"/>
    </row>
    <row r="63" spans="1:6" s="11" customFormat="1" ht="9">
      <c r="A63" s="23"/>
      <c r="B63" s="41"/>
      <c r="C63" s="22"/>
      <c r="D63" s="42"/>
      <c r="E63" s="10"/>
      <c r="F63" s="10"/>
    </row>
    <row r="64" spans="1:6" s="11" customFormat="1" ht="9">
      <c r="A64" s="25" t="s">
        <v>31</v>
      </c>
      <c r="B64" s="15" t="s">
        <v>55</v>
      </c>
      <c r="C64" s="13">
        <v>8.453996</v>
      </c>
      <c r="D64" s="13">
        <v>8.601529915999999</v>
      </c>
      <c r="E64" s="10"/>
      <c r="F64" s="10"/>
    </row>
    <row r="65" spans="1:6" s="11" customFormat="1" ht="9">
      <c r="A65" s="12"/>
      <c r="B65" s="26" t="s">
        <v>5</v>
      </c>
      <c r="C65" s="13">
        <v>1.262128</v>
      </c>
      <c r="D65" s="13">
        <v>1.26</v>
      </c>
      <c r="E65" s="10"/>
      <c r="F65" s="10"/>
    </row>
    <row r="66" spans="1:6" s="11" customFormat="1" ht="9">
      <c r="A66" s="12"/>
      <c r="B66" s="15" t="s">
        <v>12</v>
      </c>
      <c r="C66" s="13">
        <v>0.087039</v>
      </c>
      <c r="D66" s="13">
        <v>0.088866819</v>
      </c>
      <c r="E66" s="10"/>
      <c r="F66" s="10"/>
    </row>
    <row r="67" spans="1:6" s="11" customFormat="1" ht="9">
      <c r="A67" s="12"/>
      <c r="B67" s="25" t="s">
        <v>9</v>
      </c>
      <c r="C67" s="34">
        <f>SUM(C64:C66)</f>
        <v>9.803163000000001</v>
      </c>
      <c r="D67" s="34">
        <f>SUM(D64:D66)</f>
        <v>9.950396734999998</v>
      </c>
      <c r="E67" s="10"/>
      <c r="F67" s="10"/>
    </row>
    <row r="68" spans="1:6" s="11" customFormat="1" ht="9">
      <c r="A68" s="12"/>
      <c r="B68" s="12"/>
      <c r="C68" s="13"/>
      <c r="D68" s="31"/>
      <c r="E68" s="10"/>
      <c r="F68" s="10"/>
    </row>
    <row r="69" spans="1:6" s="11" customFormat="1" ht="9">
      <c r="A69" s="39" t="s">
        <v>39</v>
      </c>
      <c r="B69" s="21" t="s">
        <v>12</v>
      </c>
      <c r="C69" s="40">
        <v>0.065</v>
      </c>
      <c r="D69" s="40">
        <v>0.066365</v>
      </c>
      <c r="E69" s="10"/>
      <c r="F69" s="10"/>
    </row>
    <row r="70" spans="1:6" s="11" customFormat="1" ht="9">
      <c r="A70" s="44"/>
      <c r="B70" s="41"/>
      <c r="C70" s="40"/>
      <c r="D70" s="40"/>
      <c r="E70" s="10"/>
      <c r="F70" s="10"/>
    </row>
    <row r="71" spans="1:6" s="11" customFormat="1" ht="9">
      <c r="A71" s="45" t="s">
        <v>32</v>
      </c>
      <c r="B71" s="46" t="s">
        <v>6</v>
      </c>
      <c r="C71" s="47">
        <v>4.655773</v>
      </c>
      <c r="D71" s="13">
        <v>4.753544233</v>
      </c>
      <c r="E71" s="10"/>
      <c r="F71" s="10"/>
    </row>
    <row r="72" spans="1:6" s="11" customFormat="1" ht="9">
      <c r="A72" s="12"/>
      <c r="B72" s="46" t="s">
        <v>7</v>
      </c>
      <c r="C72" s="47">
        <v>2.5</v>
      </c>
      <c r="D72" s="13">
        <v>2.5525</v>
      </c>
      <c r="E72" s="10"/>
      <c r="F72" s="10"/>
    </row>
    <row r="73" spans="1:6" s="11" customFormat="1" ht="9">
      <c r="A73" s="12"/>
      <c r="B73" s="46" t="s">
        <v>8</v>
      </c>
      <c r="C73" s="47">
        <v>0.2</v>
      </c>
      <c r="D73" s="13">
        <v>0.2</v>
      </c>
      <c r="E73" s="10"/>
      <c r="F73" s="10"/>
    </row>
    <row r="74" spans="1:6" s="11" customFormat="1" ht="9">
      <c r="A74" s="12"/>
      <c r="B74" s="25" t="s">
        <v>9</v>
      </c>
      <c r="C74" s="34">
        <f>SUM(C71:C73)</f>
        <v>7.355773</v>
      </c>
      <c r="D74" s="34">
        <f>SUM(D71:D73)</f>
        <v>7.506044233000001</v>
      </c>
      <c r="E74" s="10"/>
      <c r="F74" s="10"/>
    </row>
    <row r="75" spans="1:6" s="11" customFormat="1" ht="9">
      <c r="A75" s="12"/>
      <c r="B75" s="25"/>
      <c r="C75" s="34"/>
      <c r="D75" s="34"/>
      <c r="E75" s="10"/>
      <c r="F75" s="10"/>
    </row>
    <row r="76" spans="1:6" s="11" customFormat="1" ht="9">
      <c r="A76" s="20" t="s">
        <v>38</v>
      </c>
      <c r="B76" s="21" t="s">
        <v>12</v>
      </c>
      <c r="C76" s="40">
        <v>1.896</v>
      </c>
      <c r="D76" s="40">
        <v>1.5</v>
      </c>
      <c r="E76" s="10"/>
      <c r="F76" s="10"/>
    </row>
    <row r="77" spans="1:6" s="11" customFormat="1" ht="9">
      <c r="A77" s="23"/>
      <c r="B77" s="43"/>
      <c r="C77" s="24"/>
      <c r="D77" s="24"/>
      <c r="E77" s="10"/>
      <c r="F77" s="10"/>
    </row>
    <row r="78" spans="1:6" s="11" customFormat="1" ht="21.75" customHeight="1">
      <c r="A78" s="6" t="s">
        <v>41</v>
      </c>
      <c r="B78" s="7"/>
      <c r="C78" s="8">
        <f>C3+C7+C11+C15+C23+C28+C30+C41+C49+C51+C53+C55+C60+C62+C67+C69+C74+C76</f>
        <v>208.60340900000003</v>
      </c>
      <c r="D78" s="8">
        <f>D3+D7+D11+D15+D23+D28+D30+D41+D49+D51+D53+D55+D60+D62+D67+D69+D74+D76</f>
        <v>255.550342758</v>
      </c>
      <c r="E78" s="10"/>
      <c r="F78" s="10"/>
    </row>
    <row r="79" ht="15" customHeight="1">
      <c r="A79" s="9" t="s">
        <v>56</v>
      </c>
    </row>
  </sheetData>
  <printOptions/>
  <pageMargins left="0.7086614173228347" right="0.7086614173228347" top="0.8661417322834646" bottom="0.5905511811023623" header="0.3937007874015748" footer="0.31496062992125984"/>
  <pageSetup horizontalDpi="600" verticalDpi="600" orientation="portrait" paperSize="9" r:id="rId1"/>
  <headerFooter alignWithMargins="0">
    <oddHeader>&amp;C&amp;"Tahoma,Bold"&amp;9Estimated Official Development Assistance (ODA)
by Other Government Departments&amp;10
&amp;R&amp;"Arial,Bold"ATTACHMENT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Agency for International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estimates 2003 - 2004</dc:title>
  <dc:subject/>
  <dc:creator>brassj</dc:creator>
  <cp:keywords/>
  <dc:description/>
  <cp:lastModifiedBy>Julie Clarke-Bates</cp:lastModifiedBy>
  <cp:lastPrinted>2003-07-15T02:55:25Z</cp:lastPrinted>
  <dcterms:created xsi:type="dcterms:W3CDTF">2003-05-27T09:08:02Z</dcterms:created>
  <dcterms:modified xsi:type="dcterms:W3CDTF">2003-08-12T04:16:26Z</dcterms:modified>
  <cp:category/>
  <cp:version/>
  <cp:contentType/>
  <cp:contentStatus/>
</cp:coreProperties>
</file>