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>
    <definedName name="_xlnm.Print_Area" localSheetId="0">'Sheet1'!$A$1:$L$48</definedName>
  </definedNames>
  <calcPr fullCalcOnLoad="1"/>
</workbook>
</file>

<file path=xl/sharedStrings.xml><?xml version="1.0" encoding="utf-8"?>
<sst xmlns="http://schemas.openxmlformats.org/spreadsheetml/2006/main" count="71" uniqueCount="45">
  <si>
    <t>Total</t>
  </si>
  <si>
    <t>AFL</t>
  </si>
  <si>
    <t>Basketball</t>
  </si>
  <si>
    <t>Cricket</t>
  </si>
  <si>
    <t>Cycling</t>
  </si>
  <si>
    <t>Hockey</t>
  </si>
  <si>
    <t>Lawn Bowls</t>
  </si>
  <si>
    <t>Netball</t>
  </si>
  <si>
    <t>Rugby League</t>
  </si>
  <si>
    <t>Rugby Union</t>
  </si>
  <si>
    <t>Sailing</t>
  </si>
  <si>
    <t>Surfing</t>
  </si>
  <si>
    <t>Tennis</t>
  </si>
  <si>
    <t>Touch</t>
  </si>
  <si>
    <t>Volleyball</t>
  </si>
  <si>
    <t>Sport</t>
  </si>
  <si>
    <t>Notes</t>
  </si>
  <si>
    <t>Approved budgeted TSPGP funding</t>
  </si>
  <si>
    <t>Swimming: Go Swim</t>
  </si>
  <si>
    <t>Swimming: Rec Swim</t>
  </si>
  <si>
    <t>SLSA - Beach to Bush</t>
  </si>
  <si>
    <t>SLSA - School Surf League</t>
  </si>
  <si>
    <t>SLSA total</t>
  </si>
  <si>
    <t>Swimming total</t>
  </si>
  <si>
    <t>Baseball/Softball</t>
  </si>
  <si>
    <t>Athletics - Out of Stadium</t>
  </si>
  <si>
    <t>Athletics total</t>
  </si>
  <si>
    <t>Athletics - Team Athletics</t>
  </si>
  <si>
    <t>Gymnastics - AeroSkools</t>
  </si>
  <si>
    <t>Gymnastics - GymSkools</t>
  </si>
  <si>
    <t>Gymnastics total</t>
  </si>
  <si>
    <t>Year 1</t>
  </si>
  <si>
    <t>Year 2</t>
  </si>
  <si>
    <t>Year 3</t>
  </si>
  <si>
    <t>Golf - women</t>
  </si>
  <si>
    <t>Golf - men</t>
  </si>
  <si>
    <t xml:space="preserve">Targeted Sports Participation Growth Program </t>
  </si>
  <si>
    <t>The business plan year is not necessarily the same as a financial year.</t>
  </si>
  <si>
    <t>Funding for soccer is not yet known. A business plan is expected to be submitted by the Australian Soccer Association before the end of the financial year, at which time the ASC Board would consider the proposal.</t>
  </si>
  <si>
    <t>ASC Investment, by business plan year</t>
  </si>
  <si>
    <t>Year</t>
  </si>
  <si>
    <t>Commenced</t>
  </si>
  <si>
    <t>2001/02</t>
  </si>
  <si>
    <t>2002/03</t>
  </si>
  <si>
    <t>2003/04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</si>
</sst>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_-&quot;$&quot;*#\,##0_-;\-&quot;$&quot;*#\,##0_-;_-&quot;$&quot;* &quot;-&quot;??_-;_-@_-"/>
    <numFmt numFmtId="169" formatCode="_-&quot;$&quot;\ #,##0_-;\-&quot;$&quot;\ #,##0_-;_-&quot;$&quot;\ &quot;-&quot;??_-;_-@_-"/>
    <numFmt numFmtId="170" formatCode="_-&quot;$&quot;\ #,##0_-;\(&quot;$&quot;\ #,##0_);_-\ &quot;-&quot;??_-;_-@_-"/>
    <numFmt numFmtId="171" formatCode="_-&quot;$&quot;\ #,##0_-;\(&quot;$&quot;\ ###,0\)_;_-\ &quot;-&quot;??_-;_-@_-"/>
    <numFmt numFmtId="172" formatCode="_-&quot;$&quot;\ #,##0_-;\(&quot;$&quot;\ #,##0\)_;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0" fillId="0" borderId="3" xfId="0" applyNumberFormat="1" applyBorder="1" applyAlignment="1">
      <alignment/>
    </xf>
    <xf numFmtId="172" fontId="0" fillId="0" borderId="3" xfId="17" applyNumberFormat="1" applyBorder="1" applyAlignment="1">
      <alignment/>
    </xf>
    <xf numFmtId="172" fontId="0" fillId="0" borderId="4" xfId="17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17" applyNumberFormat="1" applyFont="1" applyBorder="1" applyAlignment="1">
      <alignment/>
    </xf>
    <xf numFmtId="172" fontId="1" fillId="0" borderId="2" xfId="17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3" xfId="0" applyNumberFormat="1" applyFill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4" xfId="17" applyNumberFormat="1" applyFont="1" applyBorder="1" applyAlignment="1">
      <alignment/>
    </xf>
    <xf numFmtId="172" fontId="4" fillId="0" borderId="3" xfId="0" applyNumberFormat="1" applyFont="1" applyFill="1" applyBorder="1" applyAlignment="1">
      <alignment/>
    </xf>
    <xf numFmtId="172" fontId="0" fillId="0" borderId="0" xfId="0" applyNumberFormat="1" applyBorder="1" applyAlignment="1">
      <alignment wrapText="1"/>
    </xf>
    <xf numFmtId="0" fontId="1" fillId="0" borderId="5" xfId="0" applyFont="1" applyBorder="1" applyAlignment="1">
      <alignment horizontal="center"/>
    </xf>
    <xf numFmtId="172" fontId="3" fillId="0" borderId="0" xfId="0" applyNumberFormat="1" applyFont="1" applyFill="1" applyBorder="1" applyAlignment="1">
      <alignment wrapText="1"/>
    </xf>
    <xf numFmtId="172" fontId="2" fillId="0" borderId="0" xfId="0" applyNumberFormat="1" applyFont="1" applyAlignment="1">
      <alignment wrapText="1"/>
    </xf>
    <xf numFmtId="0" fontId="1" fillId="0" borderId="6" xfId="0" applyFont="1" applyBorder="1" applyAlignment="1">
      <alignment horizontal="center"/>
    </xf>
    <xf numFmtId="172" fontId="0" fillId="0" borderId="0" xfId="17" applyNumberFormat="1" applyBorder="1" applyAlignment="1">
      <alignment/>
    </xf>
    <xf numFmtId="172" fontId="1" fillId="0" borderId="6" xfId="17" applyNumberFormat="1" applyFont="1" applyBorder="1" applyAlignment="1">
      <alignment/>
    </xf>
    <xf numFmtId="172" fontId="0" fillId="0" borderId="7" xfId="17" applyNumberFormat="1" applyBorder="1" applyAlignment="1">
      <alignment/>
    </xf>
    <xf numFmtId="172" fontId="0" fillId="0" borderId="8" xfId="17" applyNumberFormat="1" applyBorder="1" applyAlignment="1">
      <alignment/>
    </xf>
    <xf numFmtId="172" fontId="0" fillId="0" borderId="3" xfId="17" applyNumberFormat="1" applyFill="1" applyBorder="1" applyAlignment="1">
      <alignment/>
    </xf>
    <xf numFmtId="172" fontId="0" fillId="0" borderId="0" xfId="17" applyNumberFormat="1" applyFill="1" applyBorder="1" applyAlignment="1">
      <alignment/>
    </xf>
    <xf numFmtId="172" fontId="3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/>
    </xf>
    <xf numFmtId="172" fontId="0" fillId="0" borderId="0" xfId="15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1" fillId="0" borderId="0" xfId="15" applyNumberFormat="1" applyFont="1" applyBorder="1" applyAlignment="1">
      <alignment horizontal="center"/>
    </xf>
    <xf numFmtId="172" fontId="4" fillId="0" borderId="0" xfId="17" applyNumberFormat="1" applyFont="1" applyFill="1" applyBorder="1" applyAlignment="1">
      <alignment/>
    </xf>
    <xf numFmtId="172" fontId="4" fillId="0" borderId="0" xfId="17" applyNumberFormat="1" applyFont="1" applyBorder="1" applyAlignment="1">
      <alignment/>
    </xf>
    <xf numFmtId="172" fontId="0" fillId="0" borderId="0" xfId="17" applyNumberFormat="1" applyFont="1" applyBorder="1" applyAlignment="1">
      <alignment/>
    </xf>
    <xf numFmtId="172" fontId="1" fillId="0" borderId="0" xfId="17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17" applyNumberFormat="1" applyFont="1" applyBorder="1" applyAlignment="1">
      <alignment horizontal="center"/>
    </xf>
    <xf numFmtId="0" fontId="0" fillId="0" borderId="11" xfId="17" applyNumberFormat="1" applyBorder="1" applyAlignment="1">
      <alignment/>
    </xf>
    <xf numFmtId="0" fontId="1" fillId="0" borderId="10" xfId="17" applyNumberFormat="1" applyFont="1" applyBorder="1" applyAlignment="1">
      <alignment/>
    </xf>
    <xf numFmtId="0" fontId="0" fillId="0" borderId="9" xfId="17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" sqref="A45"/>
    </sheetView>
  </sheetViews>
  <sheetFormatPr defaultColWidth="9.140625" defaultRowHeight="12.75"/>
  <cols>
    <col min="1" max="1" width="25.00390625" style="0" customWidth="1"/>
    <col min="2" max="2" width="11.8515625" style="0" bestFit="1" customWidth="1"/>
    <col min="3" max="4" width="11.8515625" style="0" customWidth="1"/>
    <col min="5" max="5" width="12.8515625" style="0" bestFit="1" customWidth="1"/>
    <col min="6" max="6" width="14.00390625" style="34" bestFit="1" customWidth="1"/>
    <col min="7" max="7" width="12.00390625" style="37" customWidth="1"/>
    <col min="8" max="8" width="14.00390625" style="37" bestFit="1" customWidth="1"/>
    <col min="9" max="9" width="14.57421875" style="37" customWidth="1"/>
    <col min="10" max="10" width="14.00390625" style="37" bestFit="1" customWidth="1"/>
    <col min="11" max="11" width="12.28125" style="37" bestFit="1" customWidth="1"/>
    <col min="12" max="12" width="15.00390625" style="37" bestFit="1" customWidth="1"/>
  </cols>
  <sheetData>
    <row r="1" ht="12.75">
      <c r="A1" s="1" t="s">
        <v>36</v>
      </c>
    </row>
    <row r="2" ht="13.5" thickBot="1"/>
    <row r="3" spans="1:12" ht="12.75">
      <c r="A3" s="53"/>
      <c r="B3" s="32" t="s">
        <v>39</v>
      </c>
      <c r="C3" s="33"/>
      <c r="D3" s="33"/>
      <c r="E3" s="19"/>
      <c r="F3" s="47" t="s">
        <v>40</v>
      </c>
      <c r="G3" s="38"/>
      <c r="H3" s="38"/>
      <c r="I3" s="38"/>
      <c r="J3" s="38"/>
      <c r="K3" s="38"/>
      <c r="L3" s="38"/>
    </row>
    <row r="4" spans="1:12" ht="14.25" customHeight="1" thickBot="1">
      <c r="A4" s="54" t="s">
        <v>15</v>
      </c>
      <c r="B4" s="3" t="s">
        <v>31</v>
      </c>
      <c r="C4" s="22" t="s">
        <v>32</v>
      </c>
      <c r="D4" s="22" t="s">
        <v>33</v>
      </c>
      <c r="E4" s="4" t="s">
        <v>0</v>
      </c>
      <c r="F4" s="48" t="s">
        <v>41</v>
      </c>
      <c r="G4" s="38"/>
      <c r="H4" s="38"/>
      <c r="I4" s="39"/>
      <c r="J4" s="38"/>
      <c r="K4" s="38"/>
      <c r="L4" s="40"/>
    </row>
    <row r="5" spans="1:12" ht="12.75">
      <c r="A5" s="5" t="s">
        <v>1</v>
      </c>
      <c r="B5" s="26">
        <v>450000</v>
      </c>
      <c r="C5" s="25">
        <v>350000</v>
      </c>
      <c r="D5" s="25">
        <v>200000</v>
      </c>
      <c r="E5" s="7">
        <f>SUM(B5:D5)</f>
        <v>1000000</v>
      </c>
      <c r="F5" s="52" t="s">
        <v>42</v>
      </c>
      <c r="G5" s="23"/>
      <c r="H5" s="23"/>
      <c r="I5" s="23"/>
      <c r="J5" s="23"/>
      <c r="K5" s="23"/>
      <c r="L5" s="23"/>
    </row>
    <row r="6" spans="1:12" ht="12.75">
      <c r="A6" s="15" t="s">
        <v>25</v>
      </c>
      <c r="B6" s="6">
        <v>50000</v>
      </c>
      <c r="C6" s="23">
        <v>30000</v>
      </c>
      <c r="D6" s="23">
        <v>20000</v>
      </c>
      <c r="E6" s="16">
        <f aca="true" t="shared" si="0" ref="E6:E33">SUM(B6:D6)</f>
        <v>100000</v>
      </c>
      <c r="F6" s="49" t="s">
        <v>42</v>
      </c>
      <c r="G6" s="41"/>
      <c r="H6" s="42"/>
      <c r="I6" s="42"/>
      <c r="J6" s="42"/>
      <c r="K6" s="42"/>
      <c r="L6" s="42"/>
    </row>
    <row r="7" spans="1:12" ht="12.75">
      <c r="A7" s="15" t="s">
        <v>27</v>
      </c>
      <c r="B7" s="6">
        <v>300000</v>
      </c>
      <c r="C7" s="23">
        <v>200000</v>
      </c>
      <c r="D7" s="23">
        <v>100000</v>
      </c>
      <c r="E7" s="16">
        <f t="shared" si="0"/>
        <v>600000</v>
      </c>
      <c r="F7" s="49" t="s">
        <v>42</v>
      </c>
      <c r="G7" s="41"/>
      <c r="H7" s="42"/>
      <c r="I7" s="42"/>
      <c r="J7" s="42"/>
      <c r="K7" s="42"/>
      <c r="L7" s="42"/>
    </row>
    <row r="8" spans="1:12" ht="12.75">
      <c r="A8" s="5" t="s">
        <v>26</v>
      </c>
      <c r="B8" s="6">
        <f>SUM(B6:B7)</f>
        <v>350000</v>
      </c>
      <c r="C8" s="23">
        <f>SUM(C6:C7)</f>
        <v>230000</v>
      </c>
      <c r="D8" s="23">
        <f>SUM(D6:D7)</f>
        <v>120000</v>
      </c>
      <c r="E8" s="7">
        <f t="shared" si="0"/>
        <v>700000</v>
      </c>
      <c r="F8" s="49" t="s">
        <v>42</v>
      </c>
      <c r="G8" s="28"/>
      <c r="H8" s="23"/>
      <c r="I8" s="23"/>
      <c r="J8" s="23"/>
      <c r="K8" s="23"/>
      <c r="L8" s="23"/>
    </row>
    <row r="9" spans="1:12" ht="12.75">
      <c r="A9" s="5" t="s">
        <v>24</v>
      </c>
      <c r="B9" s="6">
        <v>220000</v>
      </c>
      <c r="C9" s="23">
        <v>150000</v>
      </c>
      <c r="D9" s="23">
        <v>80000</v>
      </c>
      <c r="E9" s="7">
        <f t="shared" si="0"/>
        <v>450000</v>
      </c>
      <c r="F9" s="49" t="s">
        <v>43</v>
      </c>
      <c r="G9" s="23"/>
      <c r="H9" s="23"/>
      <c r="I9" s="23"/>
      <c r="J9" s="23"/>
      <c r="K9" s="23"/>
      <c r="L9" s="23"/>
    </row>
    <row r="10" spans="1:12" ht="12.75">
      <c r="A10" s="5" t="s">
        <v>2</v>
      </c>
      <c r="B10" s="6">
        <v>300000</v>
      </c>
      <c r="C10" s="23">
        <v>150000</v>
      </c>
      <c r="D10" s="23">
        <v>150000</v>
      </c>
      <c r="E10" s="7">
        <f t="shared" si="0"/>
        <v>600000</v>
      </c>
      <c r="F10" s="49" t="s">
        <v>43</v>
      </c>
      <c r="G10" s="23"/>
      <c r="H10" s="23"/>
      <c r="I10" s="23"/>
      <c r="J10" s="23"/>
      <c r="K10" s="23"/>
      <c r="L10" s="23"/>
    </row>
    <row r="11" spans="1:12" ht="12.75">
      <c r="A11" s="5" t="s">
        <v>3</v>
      </c>
      <c r="B11" s="6">
        <v>430000</v>
      </c>
      <c r="C11" s="23">
        <v>235000</v>
      </c>
      <c r="D11" s="23">
        <v>235000</v>
      </c>
      <c r="E11" s="7">
        <f t="shared" si="0"/>
        <v>900000</v>
      </c>
      <c r="F11" s="49" t="s">
        <v>43</v>
      </c>
      <c r="G11" s="23"/>
      <c r="H11" s="23"/>
      <c r="I11" s="23"/>
      <c r="J11" s="23"/>
      <c r="K11" s="23"/>
      <c r="L11" s="23"/>
    </row>
    <row r="12" spans="1:12" ht="12.75">
      <c r="A12" s="5" t="s">
        <v>4</v>
      </c>
      <c r="B12" s="6">
        <v>155000</v>
      </c>
      <c r="C12" s="23">
        <v>65000</v>
      </c>
      <c r="D12" s="23">
        <v>35000</v>
      </c>
      <c r="E12" s="7">
        <f t="shared" si="0"/>
        <v>255000</v>
      </c>
      <c r="F12" s="49" t="s">
        <v>43</v>
      </c>
      <c r="G12" s="23"/>
      <c r="H12" s="23"/>
      <c r="I12" s="23"/>
      <c r="J12" s="23"/>
      <c r="K12" s="23"/>
      <c r="L12" s="23"/>
    </row>
    <row r="13" spans="1:12" ht="12.75">
      <c r="A13" s="5" t="s">
        <v>35</v>
      </c>
      <c r="B13" s="6">
        <v>110000</v>
      </c>
      <c r="C13" s="23">
        <v>70000</v>
      </c>
      <c r="D13" s="23">
        <v>55000</v>
      </c>
      <c r="E13" s="7">
        <f t="shared" si="0"/>
        <v>235000</v>
      </c>
      <c r="F13" s="49" t="s">
        <v>44</v>
      </c>
      <c r="G13" s="23"/>
      <c r="H13" s="23"/>
      <c r="I13" s="23"/>
      <c r="J13" s="23"/>
      <c r="K13" s="23"/>
      <c r="L13" s="23"/>
    </row>
    <row r="14" spans="1:12" ht="12.75">
      <c r="A14" s="5" t="s">
        <v>34</v>
      </c>
      <c r="B14" s="6">
        <v>150000</v>
      </c>
      <c r="C14" s="23">
        <v>80000</v>
      </c>
      <c r="D14" s="23">
        <v>45000</v>
      </c>
      <c r="E14" s="7">
        <f t="shared" si="0"/>
        <v>275000</v>
      </c>
      <c r="F14" s="49" t="s">
        <v>42</v>
      </c>
      <c r="G14" s="23"/>
      <c r="H14" s="23"/>
      <c r="I14" s="23"/>
      <c r="J14" s="23"/>
      <c r="K14" s="23"/>
      <c r="L14" s="23"/>
    </row>
    <row r="15" spans="1:12" ht="12.75">
      <c r="A15" s="15" t="s">
        <v>28</v>
      </c>
      <c r="B15" s="6">
        <v>100000</v>
      </c>
      <c r="C15" s="23">
        <v>30000</v>
      </c>
      <c r="D15" s="23">
        <v>40000</v>
      </c>
      <c r="E15" s="16">
        <f t="shared" si="0"/>
        <v>170000</v>
      </c>
      <c r="F15" s="49" t="s">
        <v>42</v>
      </c>
      <c r="G15" s="42"/>
      <c r="H15" s="42"/>
      <c r="I15" s="42"/>
      <c r="J15" s="42"/>
      <c r="K15" s="42"/>
      <c r="L15" s="42"/>
    </row>
    <row r="16" spans="1:12" ht="12.75">
      <c r="A16" s="15" t="s">
        <v>29</v>
      </c>
      <c r="B16" s="6">
        <v>100000</v>
      </c>
      <c r="C16" s="23">
        <v>50000</v>
      </c>
      <c r="D16" s="23">
        <v>30000</v>
      </c>
      <c r="E16" s="16">
        <f t="shared" si="0"/>
        <v>180000</v>
      </c>
      <c r="F16" s="49" t="s">
        <v>42</v>
      </c>
      <c r="G16" s="42"/>
      <c r="H16" s="42"/>
      <c r="I16" s="42"/>
      <c r="J16" s="42"/>
      <c r="K16" s="42"/>
      <c r="L16" s="42"/>
    </row>
    <row r="17" spans="1:12" ht="12.75">
      <c r="A17" s="5" t="s">
        <v>30</v>
      </c>
      <c r="B17" s="6">
        <f>SUM(B15:B16)</f>
        <v>200000</v>
      </c>
      <c r="C17" s="23">
        <f>SUM(C15:C16)</f>
        <v>80000</v>
      </c>
      <c r="D17" s="23">
        <f>SUM(D15:D16)</f>
        <v>70000</v>
      </c>
      <c r="E17" s="7">
        <f t="shared" si="0"/>
        <v>350000</v>
      </c>
      <c r="F17" s="49" t="s">
        <v>42</v>
      </c>
      <c r="G17" s="28"/>
      <c r="H17" s="23"/>
      <c r="I17" s="23"/>
      <c r="J17" s="23"/>
      <c r="K17" s="23"/>
      <c r="L17" s="23"/>
    </row>
    <row r="18" spans="1:12" ht="12.75">
      <c r="A18" s="5" t="s">
        <v>5</v>
      </c>
      <c r="B18" s="6">
        <v>150000</v>
      </c>
      <c r="C18" s="23">
        <v>120000</v>
      </c>
      <c r="D18" s="23">
        <v>120000</v>
      </c>
      <c r="E18" s="7">
        <f t="shared" si="0"/>
        <v>390000</v>
      </c>
      <c r="F18" s="49" t="s">
        <v>42</v>
      </c>
      <c r="G18" s="23"/>
      <c r="H18" s="23"/>
      <c r="I18" s="23"/>
      <c r="J18" s="23"/>
      <c r="K18" s="23"/>
      <c r="L18" s="23"/>
    </row>
    <row r="19" spans="1:12" ht="12.75">
      <c r="A19" s="5" t="s">
        <v>6</v>
      </c>
      <c r="B19" s="6">
        <v>300000</v>
      </c>
      <c r="C19" s="23">
        <v>250000</v>
      </c>
      <c r="D19" s="23">
        <v>150000</v>
      </c>
      <c r="E19" s="7">
        <f t="shared" si="0"/>
        <v>700000</v>
      </c>
      <c r="F19" s="49" t="s">
        <v>43</v>
      </c>
      <c r="G19" s="23"/>
      <c r="H19" s="23"/>
      <c r="I19" s="23"/>
      <c r="J19" s="23"/>
      <c r="K19" s="23"/>
      <c r="L19" s="23"/>
    </row>
    <row r="20" spans="1:12" ht="12.75">
      <c r="A20" s="5" t="s">
        <v>7</v>
      </c>
      <c r="B20" s="6">
        <v>600000</v>
      </c>
      <c r="C20" s="23">
        <v>250000</v>
      </c>
      <c r="D20" s="23">
        <v>100000</v>
      </c>
      <c r="E20" s="7">
        <f t="shared" si="0"/>
        <v>950000</v>
      </c>
      <c r="F20" s="49" t="s">
        <v>43</v>
      </c>
      <c r="G20" s="23"/>
      <c r="H20" s="23"/>
      <c r="I20" s="23"/>
      <c r="J20" s="23"/>
      <c r="K20" s="23"/>
      <c r="L20" s="23"/>
    </row>
    <row r="21" spans="1:12" ht="12.75">
      <c r="A21" s="5" t="s">
        <v>8</v>
      </c>
      <c r="B21" s="6">
        <v>350000</v>
      </c>
      <c r="C21" s="23">
        <v>150000</v>
      </c>
      <c r="D21" s="23">
        <v>150000</v>
      </c>
      <c r="E21" s="7">
        <f t="shared" si="0"/>
        <v>650000</v>
      </c>
      <c r="F21" s="49" t="s">
        <v>43</v>
      </c>
      <c r="G21" s="23"/>
      <c r="H21" s="23"/>
      <c r="I21" s="23"/>
      <c r="J21" s="23"/>
      <c r="K21" s="23"/>
      <c r="L21" s="23"/>
    </row>
    <row r="22" spans="1:12" ht="12.75">
      <c r="A22" s="5" t="s">
        <v>9</v>
      </c>
      <c r="B22" s="6">
        <v>130000</v>
      </c>
      <c r="C22" s="23">
        <v>300000</v>
      </c>
      <c r="D22" s="23">
        <v>220000</v>
      </c>
      <c r="E22" s="7">
        <f t="shared" si="0"/>
        <v>650000</v>
      </c>
      <c r="F22" s="49" t="s">
        <v>43</v>
      </c>
      <c r="G22" s="23"/>
      <c r="H22" s="23"/>
      <c r="I22" s="23"/>
      <c r="J22" s="23"/>
      <c r="K22" s="23"/>
      <c r="L22" s="23"/>
    </row>
    <row r="23" spans="1:12" ht="12.75">
      <c r="A23" s="5" t="s">
        <v>10</v>
      </c>
      <c r="B23" s="6">
        <v>450000</v>
      </c>
      <c r="C23" s="23">
        <v>150000</v>
      </c>
      <c r="D23" s="23">
        <v>100000</v>
      </c>
      <c r="E23" s="7">
        <f t="shared" si="0"/>
        <v>700000</v>
      </c>
      <c r="F23" s="49" t="s">
        <v>43</v>
      </c>
      <c r="G23" s="23"/>
      <c r="H23" s="23"/>
      <c r="I23" s="23"/>
      <c r="J23" s="23"/>
      <c r="K23" s="23"/>
      <c r="L23" s="23"/>
    </row>
    <row r="24" spans="1:12" ht="12.75">
      <c r="A24" s="15" t="s">
        <v>20</v>
      </c>
      <c r="B24" s="6">
        <v>60000</v>
      </c>
      <c r="C24" s="23">
        <v>40000</v>
      </c>
      <c r="D24" s="23">
        <v>32000</v>
      </c>
      <c r="E24" s="16">
        <f t="shared" si="0"/>
        <v>132000</v>
      </c>
      <c r="F24" s="49" t="s">
        <v>42</v>
      </c>
      <c r="G24" s="41"/>
      <c r="H24" s="42"/>
      <c r="I24" s="42"/>
      <c r="J24" s="42"/>
      <c r="K24" s="42"/>
      <c r="L24" s="23"/>
    </row>
    <row r="25" spans="1:12" ht="12.75">
      <c r="A25" s="15" t="s">
        <v>21</v>
      </c>
      <c r="B25" s="6">
        <v>115000</v>
      </c>
      <c r="C25" s="23">
        <v>85000</v>
      </c>
      <c r="D25" s="23">
        <v>68000</v>
      </c>
      <c r="E25" s="16">
        <f t="shared" si="0"/>
        <v>268000</v>
      </c>
      <c r="F25" s="49" t="s">
        <v>42</v>
      </c>
      <c r="G25" s="41"/>
      <c r="H25" s="42"/>
      <c r="I25" s="42"/>
      <c r="J25" s="42"/>
      <c r="K25" s="42"/>
      <c r="L25" s="23"/>
    </row>
    <row r="26" spans="1:12" ht="12.75">
      <c r="A26" s="5" t="s">
        <v>22</v>
      </c>
      <c r="B26" s="27">
        <f>SUM(B24:B25)</f>
        <v>175000</v>
      </c>
      <c r="C26" s="28">
        <f>SUM(C24:C25)</f>
        <v>125000</v>
      </c>
      <c r="D26" s="28">
        <f>SUM(D24:D25)</f>
        <v>100000</v>
      </c>
      <c r="E26" s="7">
        <f t="shared" si="0"/>
        <v>400000</v>
      </c>
      <c r="F26" s="49" t="s">
        <v>42</v>
      </c>
      <c r="G26" s="28"/>
      <c r="H26" s="23"/>
      <c r="I26" s="23"/>
      <c r="J26" s="23"/>
      <c r="K26" s="23"/>
      <c r="L26" s="23"/>
    </row>
    <row r="27" spans="1:12" ht="12.75">
      <c r="A27" s="5" t="s">
        <v>11</v>
      </c>
      <c r="B27" s="6">
        <v>350000</v>
      </c>
      <c r="C27" s="23">
        <v>225000</v>
      </c>
      <c r="D27" s="23">
        <v>125000</v>
      </c>
      <c r="E27" s="7">
        <f t="shared" si="0"/>
        <v>700000</v>
      </c>
      <c r="F27" s="49" t="s">
        <v>43</v>
      </c>
      <c r="G27" s="23"/>
      <c r="H27" s="23"/>
      <c r="I27" s="23"/>
      <c r="J27" s="23"/>
      <c r="K27" s="23"/>
      <c r="L27" s="23"/>
    </row>
    <row r="28" spans="1:12" ht="12.75">
      <c r="A28" s="15" t="s">
        <v>18</v>
      </c>
      <c r="B28" s="6">
        <v>200000</v>
      </c>
      <c r="C28" s="23">
        <v>100000</v>
      </c>
      <c r="D28" s="23">
        <v>50000</v>
      </c>
      <c r="E28" s="16">
        <f t="shared" si="0"/>
        <v>350000</v>
      </c>
      <c r="F28" s="49" t="s">
        <v>43</v>
      </c>
      <c r="G28" s="42"/>
      <c r="H28" s="42"/>
      <c r="I28" s="42"/>
      <c r="J28" s="42"/>
      <c r="K28" s="42"/>
      <c r="L28" s="42"/>
    </row>
    <row r="29" spans="1:12" ht="12.75">
      <c r="A29" s="17" t="s">
        <v>19</v>
      </c>
      <c r="B29" s="6">
        <v>200000</v>
      </c>
      <c r="C29" s="23">
        <v>100000</v>
      </c>
      <c r="D29" s="23">
        <v>50000</v>
      </c>
      <c r="E29" s="16">
        <f t="shared" si="0"/>
        <v>350000</v>
      </c>
      <c r="F29" s="49" t="s">
        <v>43</v>
      </c>
      <c r="G29" s="42"/>
      <c r="H29" s="42"/>
      <c r="I29" s="42"/>
      <c r="J29" s="42"/>
      <c r="K29" s="42"/>
      <c r="L29" s="42"/>
    </row>
    <row r="30" spans="1:12" ht="12.75">
      <c r="A30" s="14" t="s">
        <v>23</v>
      </c>
      <c r="B30" s="6">
        <f>SUM(B28:B29)</f>
        <v>400000</v>
      </c>
      <c r="C30" s="23">
        <f>SUM(C28:C29)</f>
        <v>200000</v>
      </c>
      <c r="D30" s="23">
        <f>SUM(D28:D29)</f>
        <v>100000</v>
      </c>
      <c r="E30" s="7">
        <f t="shared" si="0"/>
        <v>700000</v>
      </c>
      <c r="F30" s="49" t="s">
        <v>43</v>
      </c>
      <c r="G30" s="23"/>
      <c r="H30" s="23"/>
      <c r="I30" s="23"/>
      <c r="J30" s="23"/>
      <c r="K30" s="23"/>
      <c r="L30" s="43"/>
    </row>
    <row r="31" spans="1:12" ht="12.75">
      <c r="A31" s="5" t="s">
        <v>12</v>
      </c>
      <c r="B31" s="6">
        <v>200000</v>
      </c>
      <c r="C31" s="23">
        <v>125000</v>
      </c>
      <c r="D31" s="23">
        <v>125000</v>
      </c>
      <c r="E31" s="7">
        <f t="shared" si="0"/>
        <v>450000</v>
      </c>
      <c r="F31" s="49" t="s">
        <v>43</v>
      </c>
      <c r="G31" s="23"/>
      <c r="H31" s="23"/>
      <c r="I31" s="23"/>
      <c r="J31" s="23"/>
      <c r="K31" s="23"/>
      <c r="L31" s="23"/>
    </row>
    <row r="32" spans="1:12" ht="12.75">
      <c r="A32" s="5" t="s">
        <v>13</v>
      </c>
      <c r="B32" s="6">
        <v>190000</v>
      </c>
      <c r="C32" s="23">
        <v>60000</v>
      </c>
      <c r="D32" s="23">
        <v>25000</v>
      </c>
      <c r="E32" s="7">
        <f t="shared" si="0"/>
        <v>275000</v>
      </c>
      <c r="F32" s="49" t="s">
        <v>43</v>
      </c>
      <c r="G32" s="23"/>
      <c r="H32" s="23"/>
      <c r="I32" s="23"/>
      <c r="J32" s="23"/>
      <c r="K32" s="23"/>
      <c r="L32" s="23"/>
    </row>
    <row r="33" spans="1:12" ht="12.75">
      <c r="A33" s="5" t="s">
        <v>14</v>
      </c>
      <c r="B33" s="6">
        <v>100000</v>
      </c>
      <c r="C33" s="23">
        <v>60000</v>
      </c>
      <c r="D33" s="23">
        <v>40000</v>
      </c>
      <c r="E33" s="7">
        <f t="shared" si="0"/>
        <v>200000</v>
      </c>
      <c r="F33" s="49" t="s">
        <v>43</v>
      </c>
      <c r="G33" s="23"/>
      <c r="H33" s="23"/>
      <c r="I33" s="23"/>
      <c r="J33" s="23"/>
      <c r="K33" s="23"/>
      <c r="L33" s="23"/>
    </row>
    <row r="34" spans="1:12" ht="12.75">
      <c r="A34" s="5"/>
      <c r="B34" s="6"/>
      <c r="C34" s="23"/>
      <c r="D34" s="23"/>
      <c r="E34" s="7"/>
      <c r="F34" s="50"/>
      <c r="G34" s="23"/>
      <c r="H34" s="23"/>
      <c r="I34" s="23"/>
      <c r="J34" s="23"/>
      <c r="K34" s="23"/>
      <c r="L34" s="23"/>
    </row>
    <row r="35" spans="1:12" ht="26.25" thickBot="1">
      <c r="A35" s="8" t="s">
        <v>17</v>
      </c>
      <c r="B35" s="9">
        <f>SUM(B5,B8,B9:B14,B17,B18:B23,B26,B27,B30,B31:B33)</f>
        <v>5760000</v>
      </c>
      <c r="C35" s="24">
        <f>SUM(C5,C8,C9:C14,C17,C18:C23,C26,C27,C30,C31:C33)</f>
        <v>3425000</v>
      </c>
      <c r="D35" s="24">
        <f>SUM(D5,D8,D9:D14,D17,D18:D23,D26,D27,D30,D31:D33)</f>
        <v>2345000</v>
      </c>
      <c r="E35" s="10">
        <f>SUM(E5,E8,E9:E14,E17,E18:E23,E26,E27,E30,E31:E33)</f>
        <v>11530000</v>
      </c>
      <c r="F35" s="51"/>
      <c r="G35" s="44"/>
      <c r="H35" s="44"/>
      <c r="I35" s="44"/>
      <c r="J35" s="44"/>
      <c r="K35" s="44"/>
      <c r="L35" s="44"/>
    </row>
    <row r="36" spans="1:12" ht="12.75">
      <c r="A36" s="18"/>
      <c r="B36" s="11"/>
      <c r="C36" s="11"/>
      <c r="D36" s="11"/>
      <c r="E36" s="11"/>
      <c r="F36" s="35"/>
      <c r="G36" s="11"/>
      <c r="H36" s="11"/>
      <c r="I36" s="11"/>
      <c r="J36" s="11"/>
      <c r="K36" s="11"/>
      <c r="L36" s="11"/>
    </row>
    <row r="37" spans="1:12" ht="12.75">
      <c r="A37" s="18"/>
      <c r="B37" s="11"/>
      <c r="C37" s="11"/>
      <c r="D37" s="11"/>
      <c r="E37" s="11"/>
      <c r="F37" s="35"/>
      <c r="G37" s="11"/>
      <c r="H37" s="11"/>
      <c r="I37" s="11"/>
      <c r="J37" s="11"/>
      <c r="K37" s="11"/>
      <c r="L37" s="11"/>
    </row>
    <row r="38" spans="1:12" ht="12.75">
      <c r="A38" s="13" t="s">
        <v>16</v>
      </c>
      <c r="B38" s="12"/>
      <c r="C38" s="12"/>
      <c r="D38" s="12"/>
      <c r="E38" s="12"/>
      <c r="F38" s="36"/>
      <c r="G38" s="45"/>
      <c r="H38" s="45"/>
      <c r="I38" s="45"/>
      <c r="J38" s="45"/>
      <c r="K38" s="45"/>
      <c r="L38" s="45"/>
    </row>
    <row r="39" spans="1:12" ht="12.75">
      <c r="A39" s="30"/>
      <c r="B39" s="31"/>
      <c r="C39" s="31"/>
      <c r="D39" s="31"/>
      <c r="E39" s="31"/>
      <c r="F39" s="36"/>
      <c r="G39" s="45"/>
      <c r="H39" s="45"/>
      <c r="I39" s="45"/>
      <c r="J39" s="45"/>
      <c r="K39" s="45"/>
      <c r="L39" s="45"/>
    </row>
    <row r="40" spans="1:12" ht="12.75">
      <c r="A40" s="31" t="s">
        <v>37</v>
      </c>
      <c r="B40" s="31"/>
      <c r="C40" s="31"/>
      <c r="D40" s="31"/>
      <c r="E40" s="31"/>
      <c r="F40" s="36"/>
      <c r="G40" s="45"/>
      <c r="H40" s="45"/>
      <c r="I40" s="45"/>
      <c r="J40" s="45"/>
      <c r="K40" s="45"/>
      <c r="L40" s="45"/>
    </row>
    <row r="41" spans="1:12" ht="12.75">
      <c r="A41" s="31"/>
      <c r="B41" s="31"/>
      <c r="C41" s="31"/>
      <c r="D41" s="31"/>
      <c r="E41" s="31"/>
      <c r="F41" s="36"/>
      <c r="G41" s="45"/>
      <c r="H41" s="45"/>
      <c r="I41" s="45"/>
      <c r="J41" s="45"/>
      <c r="K41" s="45"/>
      <c r="L41" s="45"/>
    </row>
    <row r="42" ht="12.75">
      <c r="A42" s="2" t="s">
        <v>38</v>
      </c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.7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2" ht="25.5" customHeight="1">
      <c r="A45" s="29"/>
      <c r="B45" s="21"/>
      <c r="C45" s="21"/>
      <c r="D45" s="21"/>
      <c r="E45" s="21"/>
      <c r="F45" s="21"/>
      <c r="G45" s="46"/>
      <c r="H45" s="46"/>
      <c r="I45" s="46"/>
      <c r="J45" s="46"/>
      <c r="K45" s="46"/>
      <c r="L45" s="46"/>
    </row>
    <row r="46" spans="1:12" ht="12.75" customHeight="1">
      <c r="A46" s="29"/>
      <c r="B46" s="21"/>
      <c r="C46" s="21"/>
      <c r="D46" s="21"/>
      <c r="E46" s="21"/>
      <c r="F46" s="21"/>
      <c r="G46" s="46"/>
      <c r="H46" s="46"/>
      <c r="I46" s="46"/>
      <c r="J46" s="46"/>
      <c r="K46" s="46"/>
      <c r="L46" s="46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</dc:creator>
  <cp:keywords/>
  <dc:description/>
  <cp:lastModifiedBy>Kath Paton</cp:lastModifiedBy>
  <cp:lastPrinted>2004-03-11T01:17:45Z</cp:lastPrinted>
  <dcterms:created xsi:type="dcterms:W3CDTF">2004-02-17T23:29:28Z</dcterms:created>
  <dcterms:modified xsi:type="dcterms:W3CDTF">2004-03-11T01:22:40Z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