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rlaph-my.sharepoint.com/personal/kate_laing_aph_gov_au/Documents/UserData/Desktop/"/>
    </mc:Choice>
  </mc:AlternateContent>
  <xr:revisionPtr revIDLastSave="2" documentId="8_{4184AD3B-09FA-4202-BFF0-7E106705BB42}" xr6:coauthVersionLast="47" xr6:coauthVersionMax="47" xr10:uidLastSave="{74913C19-F6AF-4053-A7BC-398B91943DBF}"/>
  <bookViews>
    <workbookView xWindow="-49455" yWindow="-4620" windowWidth="33195" windowHeight="19680" activeTab="2" xr2:uid="{B1337137-EC73-465D-85CD-A680ECBEC323}"/>
  </bookViews>
  <sheets>
    <sheet name="Footnotes" sheetId="4" r:id="rId1"/>
    <sheet name="Table 1" sheetId="1" r:id="rId2"/>
    <sheet name="Table 2" sheetId="3" r:id="rId3"/>
  </sheets>
  <definedNames>
    <definedName name="_xlnm.Print_Area" localSheetId="2">'Table 2'!$A$1:$AE$45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0" i="3" l="1"/>
  <c r="AD21" i="3"/>
  <c r="AE21" i="3" s="1"/>
  <c r="AC21" i="3"/>
  <c r="AD29" i="1"/>
  <c r="AC29" i="1"/>
  <c r="G29" i="1"/>
  <c r="G21" i="3"/>
  <c r="P23" i="3"/>
  <c r="AC23" i="3"/>
  <c r="AD23" i="3"/>
  <c r="AC17" i="3"/>
  <c r="AC10" i="1"/>
  <c r="AC9" i="1"/>
  <c r="AC29" i="3"/>
  <c r="AC25" i="1"/>
  <c r="AD29" i="3" l="1"/>
  <c r="AE29" i="1"/>
  <c r="AE23" i="3"/>
  <c r="AC21" i="1"/>
  <c r="N39" i="1"/>
  <c r="P14" i="3" l="1"/>
  <c r="AC17" i="1"/>
  <c r="AC15" i="1"/>
  <c r="B19" i="1"/>
  <c r="D29" i="3" l="1"/>
  <c r="D28" i="3"/>
  <c r="D25" i="3"/>
  <c r="D20" i="3"/>
  <c r="D19" i="3"/>
  <c r="D16" i="3"/>
  <c r="D14" i="3"/>
  <c r="G27" i="3"/>
  <c r="G25" i="3"/>
  <c r="G15" i="3"/>
  <c r="G14" i="3"/>
  <c r="J27" i="3"/>
  <c r="J24" i="3"/>
  <c r="J15" i="3"/>
  <c r="J14" i="3"/>
  <c r="J11" i="3"/>
  <c r="M25" i="3"/>
  <c r="M20" i="3"/>
  <c r="M14" i="3"/>
  <c r="P18" i="3"/>
  <c r="P11" i="3"/>
  <c r="S26" i="3"/>
  <c r="S14" i="3"/>
  <c r="V14" i="3"/>
  <c r="Y14" i="3"/>
  <c r="AB12" i="3"/>
  <c r="AC19" i="3"/>
  <c r="AC28" i="3"/>
  <c r="AD28" i="3"/>
  <c r="AD24" i="3"/>
  <c r="AD20" i="3"/>
  <c r="AD18" i="3"/>
  <c r="AD31" i="1"/>
  <c r="AC31" i="1"/>
  <c r="AC27" i="1"/>
  <c r="AC28" i="1"/>
  <c r="AD35" i="1"/>
  <c r="AD32" i="1"/>
  <c r="AD27" i="1"/>
  <c r="AD16" i="1"/>
  <c r="AD17" i="1"/>
  <c r="D18" i="1"/>
  <c r="G18" i="1"/>
  <c r="M18" i="1"/>
  <c r="S18" i="1"/>
  <c r="V18" i="1"/>
  <c r="AB18" i="1"/>
  <c r="AC18" i="1"/>
  <c r="AD18" i="1"/>
  <c r="H19" i="1"/>
  <c r="AE31" i="1" l="1"/>
  <c r="AE27" i="1"/>
  <c r="AE18" i="1"/>
  <c r="AE28" i="3"/>
  <c r="D9" i="3"/>
  <c r="G9" i="3"/>
  <c r="J9" i="3"/>
  <c r="M9" i="3"/>
  <c r="P9" i="3"/>
  <c r="S9" i="3"/>
  <c r="V9" i="3"/>
  <c r="Y9" i="3"/>
  <c r="AB9" i="3"/>
  <c r="AC9" i="3"/>
  <c r="AD9" i="3"/>
  <c r="D10" i="3"/>
  <c r="G10" i="3"/>
  <c r="J10" i="3"/>
  <c r="P10" i="3"/>
  <c r="S10" i="3"/>
  <c r="V10" i="3"/>
  <c r="Y10" i="3"/>
  <c r="AC10" i="3"/>
  <c r="AD10" i="3"/>
  <c r="D11" i="3"/>
  <c r="G11" i="3"/>
  <c r="AC11" i="3"/>
  <c r="AD11" i="3"/>
  <c r="M13" i="3"/>
  <c r="AC13" i="3"/>
  <c r="AD13" i="3"/>
  <c r="AC14" i="3"/>
  <c r="AD14" i="3"/>
  <c r="AC15" i="3"/>
  <c r="AD15" i="3"/>
  <c r="AC16" i="3"/>
  <c r="AD16" i="3"/>
  <c r="AC12" i="3"/>
  <c r="AD12" i="3"/>
  <c r="AC18" i="3"/>
  <c r="AE18" i="3" s="1"/>
  <c r="AD19" i="3"/>
  <c r="AE19" i="3" s="1"/>
  <c r="AC20" i="3"/>
  <c r="AE20" i="3" s="1"/>
  <c r="AC24" i="3"/>
  <c r="AE24" i="3" s="1"/>
  <c r="AC25" i="3"/>
  <c r="AD25" i="3"/>
  <c r="AC26" i="3"/>
  <c r="AD26" i="3"/>
  <c r="AC27" i="3"/>
  <c r="AD27" i="3"/>
  <c r="G29" i="3"/>
  <c r="M29" i="3"/>
  <c r="S29" i="3"/>
  <c r="V29" i="3"/>
  <c r="AB29" i="3"/>
  <c r="B31" i="3"/>
  <c r="C31" i="3"/>
  <c r="E31" i="3"/>
  <c r="F31" i="3"/>
  <c r="H31" i="3"/>
  <c r="I31" i="3"/>
  <c r="K31" i="3"/>
  <c r="L31" i="3"/>
  <c r="N31" i="3"/>
  <c r="O31" i="3"/>
  <c r="Q31" i="3"/>
  <c r="R31" i="3"/>
  <c r="T31" i="3"/>
  <c r="U31" i="3"/>
  <c r="W31" i="3"/>
  <c r="X31" i="3"/>
  <c r="Z31" i="3"/>
  <c r="AA31" i="3"/>
  <c r="U39" i="1"/>
  <c r="T39" i="1"/>
  <c r="R39" i="1"/>
  <c r="Q39" i="1"/>
  <c r="O39" i="1"/>
  <c r="I39" i="1"/>
  <c r="H39" i="1"/>
  <c r="F39" i="1"/>
  <c r="E39" i="1"/>
  <c r="C39" i="1"/>
  <c r="B39" i="1"/>
  <c r="AD37" i="1"/>
  <c r="AC37" i="1"/>
  <c r="V37" i="1"/>
  <c r="G37" i="1"/>
  <c r="D37" i="1"/>
  <c r="AC35" i="1"/>
  <c r="AE35" i="1" s="1"/>
  <c r="J35" i="1"/>
  <c r="G35" i="1"/>
  <c r="AD34" i="1"/>
  <c r="AC34" i="1"/>
  <c r="S34" i="1"/>
  <c r="AD33" i="1"/>
  <c r="AC33" i="1"/>
  <c r="G33" i="1"/>
  <c r="D33" i="1"/>
  <c r="AC32" i="1"/>
  <c r="AE32" i="1" s="1"/>
  <c r="J32" i="1"/>
  <c r="P31" i="1"/>
  <c r="AD28" i="1"/>
  <c r="AE28" i="1" s="1"/>
  <c r="D28" i="1"/>
  <c r="P27" i="1"/>
  <c r="AD25" i="1"/>
  <c r="J25" i="1"/>
  <c r="G25" i="1"/>
  <c r="AD24" i="1"/>
  <c r="AC24" i="1"/>
  <c r="S24" i="1"/>
  <c r="P24" i="1"/>
  <c r="J24" i="1"/>
  <c r="G24" i="1"/>
  <c r="D24" i="1"/>
  <c r="AD23" i="1"/>
  <c r="AC23" i="1"/>
  <c r="P23" i="1"/>
  <c r="J23" i="1"/>
  <c r="G23" i="1"/>
  <c r="D23" i="1"/>
  <c r="AD22" i="1"/>
  <c r="AC22" i="1"/>
  <c r="V22" i="1"/>
  <c r="S22" i="1"/>
  <c r="P22" i="1"/>
  <c r="J22" i="1"/>
  <c r="G22" i="1"/>
  <c r="D22" i="1"/>
  <c r="AD21" i="1"/>
  <c r="AE21" i="1" s="1"/>
  <c r="V21" i="1"/>
  <c r="S21" i="1"/>
  <c r="P21" i="1"/>
  <c r="J21" i="1"/>
  <c r="G21" i="1"/>
  <c r="D21" i="1"/>
  <c r="AA19" i="1"/>
  <c r="Z19" i="1"/>
  <c r="X19" i="1"/>
  <c r="W19" i="1"/>
  <c r="U19" i="1"/>
  <c r="T19" i="1"/>
  <c r="R19" i="1"/>
  <c r="Q19" i="1"/>
  <c r="O19" i="1"/>
  <c r="N19" i="1"/>
  <c r="L19" i="1"/>
  <c r="K19" i="1"/>
  <c r="I19" i="1"/>
  <c r="J19" i="1" s="1"/>
  <c r="F19" i="1"/>
  <c r="E19" i="1"/>
  <c r="C19" i="1"/>
  <c r="AE17" i="1"/>
  <c r="M17" i="1"/>
  <c r="AC16" i="1"/>
  <c r="AE16" i="1" s="1"/>
  <c r="M16" i="1"/>
  <c r="D16" i="1"/>
  <c r="AD15" i="1"/>
  <c r="AE15" i="1" s="1"/>
  <c r="D15" i="1"/>
  <c r="AD14" i="1"/>
  <c r="AC14" i="1"/>
  <c r="Y14" i="1"/>
  <c r="V14" i="1"/>
  <c r="M14" i="1"/>
  <c r="J14" i="1"/>
  <c r="G14" i="1"/>
  <c r="D14" i="1"/>
  <c r="AD13" i="1"/>
  <c r="AC13" i="1"/>
  <c r="M13" i="1"/>
  <c r="AD12" i="1"/>
  <c r="AC12" i="1"/>
  <c r="AB12" i="1"/>
  <c r="AD11" i="1"/>
  <c r="AC11" i="1"/>
  <c r="P11" i="1"/>
  <c r="J11" i="1"/>
  <c r="G11" i="1"/>
  <c r="D11" i="1"/>
  <c r="AD10" i="1"/>
  <c r="Y10" i="1"/>
  <c r="V10" i="1"/>
  <c r="S10" i="1"/>
  <c r="P10" i="1"/>
  <c r="J10" i="1"/>
  <c r="G10" i="1"/>
  <c r="D10" i="1"/>
  <c r="AD9" i="1"/>
  <c r="AB9" i="1"/>
  <c r="Y9" i="1"/>
  <c r="V9" i="1"/>
  <c r="S9" i="1"/>
  <c r="P9" i="1"/>
  <c r="M9" i="1"/>
  <c r="J9" i="1"/>
  <c r="G9" i="1"/>
  <c r="D9" i="1"/>
  <c r="AC19" i="1" l="1"/>
  <c r="M31" i="3"/>
  <c r="G31" i="3"/>
  <c r="AB31" i="3"/>
  <c r="D31" i="3"/>
  <c r="J31" i="3"/>
  <c r="P31" i="3"/>
  <c r="AE15" i="3"/>
  <c r="V31" i="3"/>
  <c r="AE14" i="3"/>
  <c r="AE16" i="3"/>
  <c r="AE12" i="3"/>
  <c r="S31" i="3"/>
  <c r="AE13" i="3"/>
  <c r="Y31" i="3"/>
  <c r="AE26" i="3"/>
  <c r="AE24" i="1"/>
  <c r="G39" i="1"/>
  <c r="J39" i="1"/>
  <c r="AE12" i="1"/>
  <c r="AE13" i="1"/>
  <c r="AE14" i="1"/>
  <c r="P19" i="1"/>
  <c r="P39" i="1"/>
  <c r="AE25" i="1"/>
  <c r="V19" i="1"/>
  <c r="AE33" i="1"/>
  <c r="AE34" i="1"/>
  <c r="V39" i="1"/>
  <c r="M19" i="1"/>
  <c r="Y19" i="1"/>
  <c r="AE23" i="1"/>
  <c r="D19" i="1"/>
  <c r="D39" i="1"/>
  <c r="S39" i="1"/>
  <c r="S19" i="1"/>
  <c r="AE10" i="1"/>
  <c r="AB19" i="1"/>
  <c r="AE10" i="3"/>
  <c r="AE9" i="3"/>
  <c r="AE37" i="1"/>
  <c r="AC39" i="1"/>
  <c r="AE9" i="1"/>
  <c r="AE22" i="1"/>
  <c r="AE11" i="1"/>
  <c r="G19" i="1"/>
  <c r="AE25" i="3"/>
  <c r="AC31" i="3"/>
  <c r="AE29" i="3"/>
  <c r="AE27" i="3"/>
  <c r="AE11" i="3"/>
  <c r="AD31" i="3"/>
  <c r="AD19" i="1"/>
  <c r="AD39" i="1"/>
  <c r="AE31" i="3" l="1"/>
  <c r="AE39" i="1"/>
  <c r="AE19" i="1"/>
</calcChain>
</file>

<file path=xl/sharedStrings.xml><?xml version="1.0" encoding="utf-8"?>
<sst xmlns="http://schemas.openxmlformats.org/spreadsheetml/2006/main" count="197" uniqueCount="74">
  <si>
    <t>Qld (31.10.20)</t>
  </si>
  <si>
    <t>WA (13.3.21)</t>
  </si>
  <si>
    <t>ACT (17.10.20)</t>
  </si>
  <si>
    <t>NT (22.8.20)</t>
  </si>
  <si>
    <t>Total</t>
  </si>
  <si>
    <t>M</t>
  </si>
  <si>
    <t>F</t>
  </si>
  <si>
    <t>%F</t>
  </si>
  <si>
    <t>Lower House</t>
  </si>
  <si>
    <t>ALP</t>
  </si>
  <si>
    <t>LIB</t>
  </si>
  <si>
    <t>NATS</t>
  </si>
  <si>
    <t>CLP</t>
  </si>
  <si>
    <t>LNP</t>
  </si>
  <si>
    <t>GRN</t>
  </si>
  <si>
    <t>CA</t>
  </si>
  <si>
    <t>KAP</t>
  </si>
  <si>
    <t>PHON</t>
  </si>
  <si>
    <t>SFF</t>
  </si>
  <si>
    <t>IND</t>
  </si>
  <si>
    <t>Upper House</t>
  </si>
  <si>
    <t>AJP</t>
  </si>
  <si>
    <t>DSP</t>
  </si>
  <si>
    <t>JLN</t>
  </si>
  <si>
    <t>LCWA</t>
  </si>
  <si>
    <t>SAB</t>
  </si>
  <si>
    <t>Politics and Public Administration Section, Commonwealth Parliamentary Library.</t>
  </si>
  <si>
    <t>Compiled using data from state and territory parliament and electoral commission websites.</t>
  </si>
  <si>
    <t>Total Parliament</t>
  </si>
  <si>
    <t>LEGEND</t>
  </si>
  <si>
    <t>Australian Labor Party</t>
  </si>
  <si>
    <t>Nationals</t>
  </si>
  <si>
    <t>Animal Justice Party</t>
  </si>
  <si>
    <t>Centre Alliance</t>
  </si>
  <si>
    <t>Daylight Saving Party</t>
  </si>
  <si>
    <t>Jacqui Lambie Network</t>
  </si>
  <si>
    <t>Katter's Australian Party</t>
  </si>
  <si>
    <t>Pauline Hanson's One Nation</t>
  </si>
  <si>
    <t>Compiled by Politics and Public Administration Section, Commonwealth Parliamentary Library.</t>
  </si>
  <si>
    <t>Source: data from state and territory parliament and electoral commission websites.</t>
  </si>
  <si>
    <t>2. Includes any by-election results and any casual vacancies filled since the most recent general election in each jurisdiction</t>
  </si>
  <si>
    <t>1. Date shown beside each jurisdiction is for the latest general election.</t>
  </si>
  <si>
    <t>Note and legend</t>
  </si>
  <si>
    <t>Greens</t>
  </si>
  <si>
    <t>Country Liberal Party (NT)</t>
  </si>
  <si>
    <t>Independent</t>
  </si>
  <si>
    <t xml:space="preserve">3. Queensland, the Australian Capital Territory and the Northern Territory have unicameral parliaments. </t>
  </si>
  <si>
    <t>UAP</t>
  </si>
  <si>
    <t>Liberal Party of Australia</t>
  </si>
  <si>
    <t>Liberal Democrats</t>
  </si>
  <si>
    <t>LD</t>
  </si>
  <si>
    <t>United Australia Party</t>
  </si>
  <si>
    <t>Shooters, Fishers and Farmers</t>
  </si>
  <si>
    <t>Liberal National Party of Queensland</t>
  </si>
  <si>
    <t>4. Federal parliamentarians from the LNP and CLP are listed under the Coalition party room they sit in (LIB or NATS)</t>
  </si>
  <si>
    <t>Legalise Cannabis Western Australia Party</t>
  </si>
  <si>
    <t>SA-Best</t>
  </si>
  <si>
    <t>Composition of Parliament</t>
  </si>
  <si>
    <t>Cth (21.5.22)</t>
  </si>
  <si>
    <t>SA (19.3.22)</t>
  </si>
  <si>
    <t>DLP</t>
  </si>
  <si>
    <t>Democratic Labour Party</t>
  </si>
  <si>
    <t>Tas (1.5.21)</t>
  </si>
  <si>
    <t>Vic (26.11.22)</t>
  </si>
  <si>
    <t>LCV</t>
  </si>
  <si>
    <t>Legalise Cannabis Victoria</t>
  </si>
  <si>
    <t>NSW (25.3.23)</t>
  </si>
  <si>
    <t>LCNSW</t>
  </si>
  <si>
    <t>Legalise Cannabis NSW</t>
  </si>
  <si>
    <t xml:space="preserve">5. Figures for the Commonwealth include a vacancy in the Senate following the death of the Jim Molan on 16 January 2023. A process is underway to fill the vacancy. </t>
  </si>
  <si>
    <t>INDLIB</t>
  </si>
  <si>
    <t>Independent Liberal</t>
  </si>
  <si>
    <t>Gender composition in Australian parliaments by party:                                                          As at 1 May 2023</t>
  </si>
  <si>
    <t>Gender composition in Australian parliaments by party and chamber:                              As at 1 May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</si>
</sst>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 x14ac:knownFonts="1"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21"/>
      <color theme="0"/>
      <name val="Calibri"/>
      <family val="2"/>
      <scheme val="minor"/>
    </font>
    <font>
      <b/>
      <sz val="12"/>
      <name val="Arial"/>
      <family val="2"/>
    </font>
    <font>
      <b/>
      <i/>
      <sz val="12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i/>
      <sz val="9"/>
      <name val="Calibri"/>
      <family val="2"/>
      <scheme val="minor"/>
    </font>
    <font>
      <sz val="9"/>
      <name val="Calibri"/>
      <family val="2"/>
      <scheme val="minor"/>
    </font>
    <font>
      <b/>
      <i/>
      <sz val="9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28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7D0D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7CE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B5B5"/>
        <bgColor indexed="64"/>
      </patternFill>
    </fill>
    <fill>
      <patternFill patternType="solid">
        <fgColor rgb="FF16192F"/>
        <bgColor indexed="64"/>
      </patternFill>
    </fill>
    <fill>
      <patternFill patternType="solid">
        <fgColor rgb="FFE0B924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9" fillId="0" borderId="0"/>
    <xf numFmtId="0" fontId="21" fillId="0" borderId="0" applyNumberFormat="0" applyFill="0" applyBorder="0" applyAlignment="0" applyProtection="0"/>
    <xf numFmtId="0" fontId="23" fillId="5" borderId="0" applyNumberFormat="0" applyBorder="0" applyAlignment="0" applyProtection="0"/>
  </cellStyleXfs>
  <cellXfs count="116">
    <xf numFmtId="0" fontId="0" fillId="0" borderId="0" xfId="0"/>
    <xf numFmtId="0" fontId="5" fillId="0" borderId="0" xfId="1" applyFont="1" applyAlignment="1">
      <alignment horizontal="centerContinuous"/>
    </xf>
    <xf numFmtId="164" fontId="6" fillId="0" borderId="0" xfId="1" applyNumberFormat="1" applyFont="1" applyAlignment="1">
      <alignment horizontal="centerContinuous"/>
    </xf>
    <xf numFmtId="0" fontId="7" fillId="0" borderId="0" xfId="1" applyFont="1"/>
    <xf numFmtId="164" fontId="8" fillId="0" borderId="0" xfId="1" applyNumberFormat="1" applyFont="1"/>
    <xf numFmtId="0" fontId="9" fillId="0" borderId="0" xfId="1" applyFont="1"/>
    <xf numFmtId="164" fontId="10" fillId="0" borderId="0" xfId="1" applyNumberFormat="1" applyFont="1"/>
    <xf numFmtId="0" fontId="11" fillId="0" borderId="1" xfId="1" applyFont="1" applyBorder="1"/>
    <xf numFmtId="164" fontId="13" fillId="2" borderId="5" xfId="1" applyNumberFormat="1" applyFont="1" applyFill="1" applyBorder="1" applyAlignment="1">
      <alignment horizontal="right"/>
    </xf>
    <xf numFmtId="0" fontId="14" fillId="2" borderId="0" xfId="1" applyFont="1" applyFill="1" applyAlignment="1">
      <alignment horizontal="right"/>
    </xf>
    <xf numFmtId="164" fontId="13" fillId="2" borderId="6" xfId="1" applyNumberFormat="1" applyFont="1" applyFill="1" applyBorder="1" applyAlignment="1">
      <alignment horizontal="right"/>
    </xf>
    <xf numFmtId="0" fontId="11" fillId="2" borderId="0" xfId="1" applyFont="1" applyFill="1" applyAlignment="1">
      <alignment horizontal="right"/>
    </xf>
    <xf numFmtId="164" fontId="15" fillId="2" borderId="6" xfId="1" applyNumberFormat="1" applyFont="1" applyFill="1" applyBorder="1" applyAlignment="1">
      <alignment horizontal="right"/>
    </xf>
    <xf numFmtId="0" fontId="16" fillId="4" borderId="7" xfId="1" applyFont="1" applyFill="1" applyBorder="1" applyAlignment="1">
      <alignment horizontal="left" indent="1"/>
    </xf>
    <xf numFmtId="0" fontId="16" fillId="4" borderId="8" xfId="1" applyFont="1" applyFill="1" applyBorder="1"/>
    <xf numFmtId="0" fontId="16" fillId="4" borderId="9" xfId="1" applyFont="1" applyFill="1" applyBorder="1"/>
    <xf numFmtId="164" fontId="17" fillId="4" borderId="0" xfId="1" applyNumberFormat="1" applyFont="1" applyFill="1"/>
    <xf numFmtId="0" fontId="12" fillId="4" borderId="8" xfId="1" applyFont="1" applyFill="1" applyBorder="1"/>
    <xf numFmtId="0" fontId="12" fillId="4" borderId="9" xfId="1" applyFont="1" applyFill="1" applyBorder="1"/>
    <xf numFmtId="164" fontId="18" fillId="4" borderId="10" xfId="1" applyNumberFormat="1" applyFont="1" applyFill="1" applyBorder="1"/>
    <xf numFmtId="0" fontId="16" fillId="0" borderId="7" xfId="1" applyFont="1" applyBorder="1" applyAlignment="1">
      <alignment horizontal="left" indent="1"/>
    </xf>
    <xf numFmtId="0" fontId="16" fillId="2" borderId="8" xfId="1" applyFont="1" applyFill="1" applyBorder="1"/>
    <xf numFmtId="0" fontId="16" fillId="2" borderId="9" xfId="1" applyFont="1" applyFill="1" applyBorder="1"/>
    <xf numFmtId="164" fontId="17" fillId="2" borderId="0" xfId="1" applyNumberFormat="1" applyFont="1" applyFill="1"/>
    <xf numFmtId="0" fontId="12" fillId="2" borderId="8" xfId="1" applyFont="1" applyFill="1" applyBorder="1"/>
    <xf numFmtId="0" fontId="12" fillId="2" borderId="9" xfId="1" applyFont="1" applyFill="1" applyBorder="1"/>
    <xf numFmtId="164" fontId="18" fillId="2" borderId="10" xfId="1" applyNumberFormat="1" applyFont="1" applyFill="1" applyBorder="1"/>
    <xf numFmtId="0" fontId="16" fillId="4" borderId="5" xfId="1" applyFont="1" applyFill="1" applyBorder="1" applyAlignment="1">
      <alignment horizontal="left" indent="1"/>
    </xf>
    <xf numFmtId="164" fontId="8" fillId="0" borderId="0" xfId="1" applyNumberFormat="1" applyFont="1" applyAlignment="1">
      <alignment horizontal="centerContinuous"/>
    </xf>
    <xf numFmtId="0" fontId="9" fillId="0" borderId="0" xfId="1" applyFont="1" applyAlignment="1">
      <alignment horizontal="centerContinuous"/>
    </xf>
    <xf numFmtId="164" fontId="10" fillId="0" borderId="0" xfId="1" applyNumberFormat="1" applyFont="1" applyAlignment="1">
      <alignment horizontal="centerContinuous"/>
    </xf>
    <xf numFmtId="0" fontId="12" fillId="0" borderId="2" xfId="1" applyFont="1" applyBorder="1"/>
    <xf numFmtId="0" fontId="16" fillId="0" borderId="5" xfId="1" quotePrefix="1" applyFont="1" applyBorder="1"/>
    <xf numFmtId="0" fontId="16" fillId="2" borderId="0" xfId="1" applyFont="1" applyFill="1" applyAlignment="1">
      <alignment horizontal="right"/>
    </xf>
    <xf numFmtId="164" fontId="17" fillId="2" borderId="6" xfId="1" applyNumberFormat="1" applyFont="1" applyFill="1" applyBorder="1" applyAlignment="1">
      <alignment horizontal="right"/>
    </xf>
    <xf numFmtId="0" fontId="12" fillId="2" borderId="0" xfId="1" applyFont="1" applyFill="1" applyAlignment="1">
      <alignment horizontal="right"/>
    </xf>
    <xf numFmtId="164" fontId="18" fillId="2" borderId="6" xfId="1" applyNumberFormat="1" applyFont="1" applyFill="1" applyBorder="1" applyAlignment="1">
      <alignment horizontal="right"/>
    </xf>
    <xf numFmtId="0" fontId="7" fillId="0" borderId="0" xfId="1" applyFont="1" applyAlignment="1">
      <alignment horizontal="centerContinuous"/>
    </xf>
    <xf numFmtId="0" fontId="3" fillId="0" borderId="0" xfId="1" applyAlignment="1">
      <alignment horizontal="centerContinuous"/>
    </xf>
    <xf numFmtId="0" fontId="19" fillId="0" borderId="0" xfId="2"/>
    <xf numFmtId="0" fontId="1" fillId="0" borderId="0" xfId="2" applyFont="1"/>
    <xf numFmtId="0" fontId="0" fillId="0" borderId="0" xfId="2" applyFont="1"/>
    <xf numFmtId="0" fontId="0" fillId="0" borderId="11" xfId="0" applyBorder="1"/>
    <xf numFmtId="0" fontId="20" fillId="0" borderId="0" xfId="0" applyFont="1" applyAlignment="1">
      <alignment horizontal="center" vertical="center" wrapText="1"/>
    </xf>
    <xf numFmtId="0" fontId="2" fillId="0" borderId="0" xfId="2" applyFont="1"/>
    <xf numFmtId="0" fontId="0" fillId="0" borderId="0" xfId="2" applyFont="1" applyAlignment="1">
      <alignment vertical="top" wrapText="1"/>
    </xf>
    <xf numFmtId="0" fontId="21" fillId="0" borderId="0" xfId="3"/>
    <xf numFmtId="0" fontId="16" fillId="4" borderId="12" xfId="1" applyFont="1" applyFill="1" applyBorder="1"/>
    <xf numFmtId="164" fontId="17" fillId="2" borderId="10" xfId="1" applyNumberFormat="1" applyFont="1" applyFill="1" applyBorder="1"/>
    <xf numFmtId="164" fontId="17" fillId="4" borderId="10" xfId="1" applyNumberFormat="1" applyFont="1" applyFill="1" applyBorder="1"/>
    <xf numFmtId="0" fontId="12" fillId="4" borderId="13" xfId="1" applyFont="1" applyFill="1" applyBorder="1"/>
    <xf numFmtId="0" fontId="12" fillId="4" borderId="14" xfId="1" applyFont="1" applyFill="1" applyBorder="1"/>
    <xf numFmtId="164" fontId="18" fillId="4" borderId="4" xfId="1" applyNumberFormat="1" applyFont="1" applyFill="1" applyBorder="1"/>
    <xf numFmtId="164" fontId="18" fillId="2" borderId="6" xfId="1" applyNumberFormat="1" applyFont="1" applyFill="1" applyBorder="1"/>
    <xf numFmtId="164" fontId="18" fillId="4" borderId="6" xfId="1" applyNumberFormat="1" applyFont="1" applyFill="1" applyBorder="1"/>
    <xf numFmtId="0" fontId="16" fillId="2" borderId="7" xfId="1" applyFont="1" applyFill="1" applyBorder="1" applyAlignment="1">
      <alignment horizontal="left" indent="1"/>
    </xf>
    <xf numFmtId="0" fontId="19" fillId="2" borderId="0" xfId="2" applyFill="1"/>
    <xf numFmtId="0" fontId="0" fillId="0" borderId="0" xfId="2" applyFont="1" applyAlignment="1">
      <alignment horizontal="left" wrapText="1"/>
    </xf>
    <xf numFmtId="0" fontId="16" fillId="0" borderId="8" xfId="1" applyFont="1" applyBorder="1"/>
    <xf numFmtId="0" fontId="16" fillId="0" borderId="9" xfId="1" applyFont="1" applyBorder="1"/>
    <xf numFmtId="164" fontId="17" fillId="0" borderId="0" xfId="1" applyNumberFormat="1" applyFont="1"/>
    <xf numFmtId="0" fontId="12" fillId="0" borderId="8" xfId="1" applyFont="1" applyBorder="1"/>
    <xf numFmtId="0" fontId="12" fillId="0" borderId="9" xfId="1" applyFont="1" applyBorder="1"/>
    <xf numFmtId="164" fontId="18" fillId="0" borderId="10" xfId="1" applyNumberFormat="1" applyFont="1" applyBorder="1"/>
    <xf numFmtId="0" fontId="16" fillId="0" borderId="5" xfId="1" applyFont="1" applyBorder="1" applyAlignment="1">
      <alignment horizontal="left" indent="1"/>
    </xf>
    <xf numFmtId="0" fontId="16" fillId="0" borderId="12" xfId="1" applyFont="1" applyBorder="1"/>
    <xf numFmtId="164" fontId="17" fillId="0" borderId="10" xfId="1" applyNumberFormat="1" applyFont="1" applyBorder="1"/>
    <xf numFmtId="0" fontId="16" fillId="4" borderId="15" xfId="1" applyFont="1" applyFill="1" applyBorder="1" applyAlignment="1">
      <alignment horizontal="left" indent="1"/>
    </xf>
    <xf numFmtId="0" fontId="16" fillId="4" borderId="21" xfId="1" applyFont="1" applyFill="1" applyBorder="1"/>
    <xf numFmtId="0" fontId="16" fillId="4" borderId="18" xfId="1" applyFont="1" applyFill="1" applyBorder="1"/>
    <xf numFmtId="164" fontId="17" fillId="4" borderId="19" xfId="1" applyNumberFormat="1" applyFont="1" applyFill="1" applyBorder="1"/>
    <xf numFmtId="0" fontId="16" fillId="4" borderId="17" xfId="1" applyFont="1" applyFill="1" applyBorder="1"/>
    <xf numFmtId="0" fontId="12" fillId="4" borderId="17" xfId="1" applyFont="1" applyFill="1" applyBorder="1"/>
    <xf numFmtId="0" fontId="12" fillId="4" borderId="18" xfId="1" applyFont="1" applyFill="1" applyBorder="1"/>
    <xf numFmtId="164" fontId="18" fillId="4" borderId="20" xfId="1" applyNumberFormat="1" applyFont="1" applyFill="1" applyBorder="1"/>
    <xf numFmtId="0" fontId="0" fillId="4" borderId="0" xfId="0" applyFill="1"/>
    <xf numFmtId="0" fontId="19" fillId="4" borderId="0" xfId="2" applyFill="1"/>
    <xf numFmtId="0" fontId="3" fillId="8" borderId="0" xfId="1" quotePrefix="1" applyFill="1" applyAlignment="1">
      <alignment horizontal="center"/>
    </xf>
    <xf numFmtId="0" fontId="3" fillId="8" borderId="0" xfId="1" applyFill="1" applyAlignment="1">
      <alignment horizontal="center"/>
    </xf>
    <xf numFmtId="0" fontId="19" fillId="8" borderId="0" xfId="2" applyFill="1"/>
    <xf numFmtId="0" fontId="24" fillId="8" borderId="0" xfId="1" applyFont="1" applyFill="1" applyAlignment="1">
      <alignment vertical="center" wrapText="1"/>
    </xf>
    <xf numFmtId="0" fontId="19" fillId="9" borderId="0" xfId="2" applyFill="1"/>
    <xf numFmtId="0" fontId="24" fillId="9" borderId="0" xfId="1" applyFont="1" applyFill="1" applyAlignment="1">
      <alignment vertical="center"/>
    </xf>
    <xf numFmtId="0" fontId="3" fillId="8" borderId="0" xfId="1" quotePrefix="1" applyFill="1" applyAlignment="1">
      <alignment horizontal="centerContinuous"/>
    </xf>
    <xf numFmtId="0" fontId="3" fillId="8" borderId="0" xfId="1" applyFill="1" applyAlignment="1">
      <alignment horizontal="centerContinuous"/>
    </xf>
    <xf numFmtId="0" fontId="0" fillId="8" borderId="0" xfId="0" applyFill="1"/>
    <xf numFmtId="0" fontId="0" fillId="9" borderId="0" xfId="0" applyFill="1"/>
    <xf numFmtId="0" fontId="4" fillId="9" borderId="0" xfId="1" applyFont="1" applyFill="1" applyAlignment="1">
      <alignment vertical="center" wrapText="1"/>
    </xf>
    <xf numFmtId="0" fontId="16" fillId="0" borderId="16" xfId="1" applyFont="1" applyBorder="1" applyAlignment="1">
      <alignment horizontal="left" indent="1"/>
    </xf>
    <xf numFmtId="0" fontId="16" fillId="0" borderId="17" xfId="1" applyFont="1" applyBorder="1"/>
    <xf numFmtId="0" fontId="16" fillId="0" borderId="18" xfId="1" applyFont="1" applyBorder="1"/>
    <xf numFmtId="164" fontId="17" fillId="0" borderId="19" xfId="1" applyNumberFormat="1" applyFont="1" applyBorder="1"/>
    <xf numFmtId="0" fontId="12" fillId="0" borderId="17" xfId="1" applyFont="1" applyBorder="1"/>
    <xf numFmtId="0" fontId="12" fillId="0" borderId="18" xfId="1" applyFont="1" applyBorder="1"/>
    <xf numFmtId="164" fontId="18" fillId="0" borderId="6" xfId="1" applyNumberFormat="1" applyFont="1" applyBorder="1"/>
    <xf numFmtId="164" fontId="18" fillId="0" borderId="22" xfId="1" applyNumberFormat="1" applyFont="1" applyBorder="1"/>
    <xf numFmtId="0" fontId="16" fillId="4" borderId="16" xfId="1" applyFont="1" applyFill="1" applyBorder="1" applyAlignment="1">
      <alignment horizontal="left" indent="1"/>
    </xf>
    <xf numFmtId="0" fontId="22" fillId="8" borderId="0" xfId="0" applyFont="1" applyFill="1" applyAlignment="1">
      <alignment horizontal="center" vertical="center" wrapText="1"/>
    </xf>
    <xf numFmtId="0" fontId="0" fillId="0" borderId="0" xfId="2" applyFont="1" applyAlignment="1">
      <alignment horizontal="left" wrapText="1"/>
    </xf>
    <xf numFmtId="0" fontId="24" fillId="8" borderId="0" xfId="1" applyFont="1" applyFill="1" applyAlignment="1">
      <alignment horizontal="left" vertical="center" wrapText="1" indent="3"/>
    </xf>
    <xf numFmtId="0" fontId="12" fillId="2" borderId="2" xfId="1" applyFont="1" applyFill="1" applyBorder="1" applyAlignment="1">
      <alignment horizontal="center" vertical="center"/>
    </xf>
    <xf numFmtId="0" fontId="12" fillId="2" borderId="3" xfId="1" applyFont="1" applyFill="1" applyBorder="1" applyAlignment="1">
      <alignment horizontal="center" vertical="center"/>
    </xf>
    <xf numFmtId="0" fontId="12" fillId="2" borderId="4" xfId="1" applyFont="1" applyFill="1" applyBorder="1" applyAlignment="1">
      <alignment horizontal="center" vertical="center"/>
    </xf>
    <xf numFmtId="0" fontId="12" fillId="6" borderId="7" xfId="1" applyFont="1" applyFill="1" applyBorder="1" applyAlignment="1">
      <alignment horizontal="center" vertical="center"/>
    </xf>
    <xf numFmtId="0" fontId="12" fillId="6" borderId="0" xfId="1" applyFont="1" applyFill="1" applyAlignment="1">
      <alignment horizontal="center" vertical="center"/>
    </xf>
    <xf numFmtId="0" fontId="12" fillId="6" borderId="6" xfId="1" applyFont="1" applyFill="1" applyBorder="1" applyAlignment="1">
      <alignment horizontal="center" vertical="center"/>
    </xf>
    <xf numFmtId="0" fontId="12" fillId="7" borderId="7" xfId="1" applyFont="1" applyFill="1" applyBorder="1" applyAlignment="1">
      <alignment horizontal="center" vertical="center"/>
    </xf>
    <xf numFmtId="0" fontId="12" fillId="7" borderId="0" xfId="1" applyFont="1" applyFill="1" applyAlignment="1">
      <alignment horizontal="center" vertical="center"/>
    </xf>
    <xf numFmtId="0" fontId="12" fillId="7" borderId="6" xfId="1" applyFont="1" applyFill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24" fillId="8" borderId="0" xfId="1" applyFont="1" applyFill="1" applyAlignment="1">
      <alignment horizontal="left" vertical="center" wrapText="1" indent="2"/>
    </xf>
    <xf numFmtId="0" fontId="12" fillId="3" borderId="7" xfId="1" applyFont="1" applyFill="1" applyBorder="1" applyAlignment="1">
      <alignment horizontal="center" vertical="center"/>
    </xf>
    <xf numFmtId="0" fontId="12" fillId="3" borderId="0" xfId="1" applyFont="1" applyFill="1" applyAlignment="1">
      <alignment horizontal="center" vertical="center"/>
    </xf>
    <xf numFmtId="0" fontId="12" fillId="3" borderId="6" xfId="1" applyFont="1" applyFill="1" applyBorder="1" applyAlignment="1">
      <alignment horizontal="center" vertical="center"/>
    </xf>
  </cellXfs>
  <cellStyles count="5">
    <cellStyle name="Bad" xfId="4" builtinId="27" customBuiltin="1"/>
    <cellStyle name="Hyperlink" xfId="3" builtinId="8"/>
    <cellStyle name="Normal" xfId="0" builtinId="0"/>
    <cellStyle name="Normal 2" xfId="1" xr:uid="{73F83EE9-A569-4E98-BC6D-0B37170B5F6B}"/>
    <cellStyle name="Normal 3" xfId="2" xr:uid="{67A92165-0801-4474-8F71-B4BC5FB5967B}"/>
  </cellStyles>
  <dxfs count="0"/>
  <tableStyles count="0" defaultTableStyle="TableStyleMedium2" defaultPivotStyle="PivotStyleLight16"/>
  <colors>
    <mruColors>
      <color rgb="FF16192F"/>
      <color rgb="FFE0B924"/>
      <color rgb="FFFFB5B5"/>
      <color rgb="FFFF9999"/>
      <color rgb="FFFFAFAF"/>
      <color rgb="FFFFCBCB"/>
      <color rgb="FF033C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120746</xdr:colOff>
      <xdr:row>0</xdr:row>
      <xdr:rowOff>78544</xdr:rowOff>
    </xdr:from>
    <xdr:to>
      <xdr:col>1</xdr:col>
      <xdr:colOff>655319</xdr:colOff>
      <xdr:row>3</xdr:row>
      <xdr:rowOff>165025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4203BDA-797D-4DE0-A3D6-C8AA4E22E3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746" y="78544"/>
          <a:ext cx="1052733" cy="6744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72887</xdr:colOff>
      <xdr:row>0</xdr:row>
      <xdr:rowOff>46382</xdr:rowOff>
    </xdr:from>
    <xdr:to>
      <xdr:col>3</xdr:col>
      <xdr:colOff>729</xdr:colOff>
      <xdr:row>2</xdr:row>
      <xdr:rowOff>132522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DFB32C2-9A05-415F-8E21-312850D6C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87" y="46382"/>
          <a:ext cx="1564071" cy="10071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91439</xdr:colOff>
      <xdr:row>0</xdr:row>
      <xdr:rowOff>45719</xdr:rowOff>
    </xdr:from>
    <xdr:to>
      <xdr:col>3</xdr:col>
      <xdr:colOff>31198</xdr:colOff>
      <xdr:row>3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38FDF36-30B5-4617-948C-6B11F0D730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39" y="45719"/>
          <a:ext cx="1585679" cy="10210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01C5F-5E98-4F07-B645-729593B5F832}">
  <sheetPr>
    <pageSetUpPr fitToPage="1"/>
  </sheetPr>
  <dimension ref="A1:E43"/>
  <sheetViews>
    <sheetView showGridLines="0" zoomScaleNormal="100" workbookViewId="0">
      <selection sqref="A1:E4"/>
    </sheetView>
  </sheetViews>
  <sheetFormatPr defaultRowHeight="13" x14ac:dyDescent="0.3"/>
  <cols>
    <col min="1" max="1" width="7.59765625" customWidth="1"/>
    <col min="2" max="2" width="11" customWidth="1"/>
    <col min="3" max="3" width="61.3984375" customWidth="1"/>
  </cols>
  <sheetData>
    <row r="1" spans="1:5" ht="15.65" customHeight="1" x14ac:dyDescent="0.3">
      <c r="A1" s="97" t="s">
        <v>57</v>
      </c>
      <c r="B1" s="97"/>
      <c r="C1" s="97"/>
      <c r="D1" s="97"/>
      <c r="E1" s="97"/>
    </row>
    <row r="2" spans="1:5" ht="15.65" customHeight="1" x14ac:dyDescent="0.3">
      <c r="A2" s="97"/>
      <c r="B2" s="97"/>
      <c r="C2" s="97"/>
      <c r="D2" s="97"/>
      <c r="E2" s="97"/>
    </row>
    <row r="3" spans="1:5" ht="15.65" customHeight="1" x14ac:dyDescent="0.3">
      <c r="A3" s="97"/>
      <c r="B3" s="97"/>
      <c r="C3" s="97"/>
      <c r="D3" s="97"/>
      <c r="E3" s="97"/>
    </row>
    <row r="4" spans="1:5" ht="15.65" customHeight="1" x14ac:dyDescent="0.3">
      <c r="A4" s="97"/>
      <c r="B4" s="97"/>
      <c r="C4" s="97"/>
      <c r="D4" s="97"/>
      <c r="E4" s="97"/>
    </row>
    <row r="5" spans="1:5" ht="12.75" customHeight="1" x14ac:dyDescent="0.3">
      <c r="A5" s="43"/>
      <c r="B5" s="43"/>
      <c r="C5" s="43"/>
      <c r="D5" s="43"/>
      <c r="E5" s="43"/>
    </row>
    <row r="6" spans="1:5" ht="12.75" customHeight="1" x14ac:dyDescent="0.3">
      <c r="A6" s="43"/>
      <c r="B6" t="s">
        <v>38</v>
      </c>
      <c r="C6" s="43"/>
      <c r="D6" s="43"/>
      <c r="E6" s="43"/>
    </row>
    <row r="7" spans="1:5" ht="12.75" customHeight="1" x14ac:dyDescent="0.3">
      <c r="A7" s="43"/>
      <c r="B7" t="s">
        <v>39</v>
      </c>
      <c r="C7" s="43"/>
      <c r="D7" s="43"/>
      <c r="E7" s="43"/>
    </row>
    <row r="8" spans="1:5" ht="12.75" customHeight="1" x14ac:dyDescent="0.3">
      <c r="A8" s="43"/>
      <c r="C8" s="43"/>
      <c r="D8" s="43"/>
      <c r="E8" s="43"/>
    </row>
    <row r="9" spans="1:5" ht="12.75" customHeight="1" x14ac:dyDescent="0.3">
      <c r="A9" s="43"/>
      <c r="B9" s="41" t="s">
        <v>41</v>
      </c>
      <c r="C9" s="43"/>
      <c r="D9" s="43"/>
      <c r="E9" s="43"/>
    </row>
    <row r="10" spans="1:5" ht="12.75" customHeight="1" x14ac:dyDescent="0.3">
      <c r="A10" s="43"/>
      <c r="B10" s="98" t="s">
        <v>40</v>
      </c>
      <c r="C10" s="98"/>
      <c r="D10" s="98"/>
      <c r="E10" s="98"/>
    </row>
    <row r="11" spans="1:5" ht="12.75" customHeight="1" x14ac:dyDescent="0.3">
      <c r="A11" s="43"/>
      <c r="B11" s="98"/>
      <c r="C11" s="98"/>
      <c r="D11" s="98"/>
      <c r="E11" s="98"/>
    </row>
    <row r="12" spans="1:5" ht="12.75" customHeight="1" x14ac:dyDescent="0.3">
      <c r="B12" s="41" t="s">
        <v>46</v>
      </c>
    </row>
    <row r="13" spans="1:5" ht="12.75" customHeight="1" x14ac:dyDescent="0.3">
      <c r="B13" s="41" t="s">
        <v>54</v>
      </c>
    </row>
    <row r="14" spans="1:5" ht="12.75" customHeight="1" x14ac:dyDescent="0.3">
      <c r="B14" s="98" t="s">
        <v>69</v>
      </c>
      <c r="C14" s="98"/>
      <c r="D14" s="98"/>
      <c r="E14" s="98"/>
    </row>
    <row r="15" spans="1:5" ht="12.75" customHeight="1" x14ac:dyDescent="0.3">
      <c r="B15" s="98"/>
      <c r="C15" s="98"/>
      <c r="D15" s="98"/>
      <c r="E15" s="98"/>
    </row>
    <row r="16" spans="1:5" ht="12.75" customHeight="1" x14ac:dyDescent="0.3">
      <c r="B16" s="41"/>
    </row>
    <row r="17" spans="2:5" ht="12.75" customHeight="1" x14ac:dyDescent="0.3">
      <c r="B17" s="98"/>
      <c r="C17" s="98"/>
      <c r="D17" s="98"/>
      <c r="E17" s="98"/>
    </row>
    <row r="18" spans="2:5" ht="12.75" customHeight="1" x14ac:dyDescent="0.3">
      <c r="B18" s="98"/>
      <c r="C18" s="98"/>
      <c r="D18" s="98"/>
      <c r="E18" s="98"/>
    </row>
    <row r="19" spans="2:5" ht="12.75" customHeight="1" x14ac:dyDescent="0.3">
      <c r="B19" s="57"/>
      <c r="C19" s="57"/>
      <c r="D19" s="57"/>
      <c r="E19" s="57"/>
    </row>
    <row r="20" spans="2:5" ht="12.75" customHeight="1" x14ac:dyDescent="0.3">
      <c r="B20" s="44" t="s">
        <v>29</v>
      </c>
    </row>
    <row r="21" spans="2:5" ht="12.75" customHeight="1" x14ac:dyDescent="0.3">
      <c r="B21" t="s">
        <v>21</v>
      </c>
      <c r="C21" s="41" t="s">
        <v>32</v>
      </c>
    </row>
    <row r="22" spans="2:5" ht="12.75" customHeight="1" x14ac:dyDescent="0.3">
      <c r="B22" t="s">
        <v>9</v>
      </c>
      <c r="C22" s="41" t="s">
        <v>30</v>
      </c>
    </row>
    <row r="23" spans="2:5" ht="12.75" customHeight="1" x14ac:dyDescent="0.3">
      <c r="B23" t="s">
        <v>15</v>
      </c>
      <c r="C23" s="41" t="s">
        <v>33</v>
      </c>
    </row>
    <row r="24" spans="2:5" ht="12.75" customHeight="1" x14ac:dyDescent="0.3">
      <c r="B24" t="s">
        <v>12</v>
      </c>
      <c r="C24" s="41" t="s">
        <v>44</v>
      </c>
    </row>
    <row r="25" spans="2:5" ht="12.75" customHeight="1" x14ac:dyDescent="0.3">
      <c r="B25" t="s">
        <v>60</v>
      </c>
      <c r="C25" s="41" t="s">
        <v>61</v>
      </c>
    </row>
    <row r="26" spans="2:5" ht="12.75" customHeight="1" x14ac:dyDescent="0.3">
      <c r="B26" t="s">
        <v>22</v>
      </c>
      <c r="C26" s="41" t="s">
        <v>34</v>
      </c>
    </row>
    <row r="27" spans="2:5" ht="12.75" customHeight="1" x14ac:dyDescent="0.3">
      <c r="B27" t="s">
        <v>14</v>
      </c>
      <c r="C27" s="41" t="s">
        <v>43</v>
      </c>
    </row>
    <row r="28" spans="2:5" ht="12.75" customHeight="1" x14ac:dyDescent="0.3">
      <c r="B28" t="s">
        <v>19</v>
      </c>
      <c r="C28" s="41" t="s">
        <v>45</v>
      </c>
    </row>
    <row r="29" spans="2:5" ht="12.75" customHeight="1" x14ac:dyDescent="0.3">
      <c r="B29" t="s">
        <v>70</v>
      </c>
      <c r="C29" s="41" t="s">
        <v>71</v>
      </c>
    </row>
    <row r="30" spans="2:5" ht="12.75" customHeight="1" x14ac:dyDescent="0.3">
      <c r="B30" t="s">
        <v>23</v>
      </c>
      <c r="C30" t="s">
        <v>35</v>
      </c>
    </row>
    <row r="31" spans="2:5" ht="12.75" customHeight="1" x14ac:dyDescent="0.3">
      <c r="B31" t="s">
        <v>16</v>
      </c>
      <c r="C31" t="s">
        <v>36</v>
      </c>
    </row>
    <row r="32" spans="2:5" ht="12.75" customHeight="1" x14ac:dyDescent="0.3">
      <c r="B32" t="s">
        <v>67</v>
      </c>
      <c r="C32" t="s">
        <v>68</v>
      </c>
    </row>
    <row r="33" spans="1:5" ht="12.75" customHeight="1" x14ac:dyDescent="0.3">
      <c r="B33" t="s">
        <v>64</v>
      </c>
      <c r="C33" t="s">
        <v>65</v>
      </c>
    </row>
    <row r="34" spans="1:5" ht="12.75" customHeight="1" x14ac:dyDescent="0.3">
      <c r="B34" t="s">
        <v>24</v>
      </c>
      <c r="C34" t="s">
        <v>55</v>
      </c>
    </row>
    <row r="35" spans="1:5" ht="12.75" customHeight="1" x14ac:dyDescent="0.3">
      <c r="B35" t="s">
        <v>50</v>
      </c>
      <c r="C35" t="s">
        <v>49</v>
      </c>
    </row>
    <row r="36" spans="1:5" ht="12.75" customHeight="1" x14ac:dyDescent="0.3">
      <c r="B36" t="s">
        <v>10</v>
      </c>
      <c r="C36" t="s">
        <v>48</v>
      </c>
    </row>
    <row r="37" spans="1:5" ht="12.75" customHeight="1" x14ac:dyDescent="0.3">
      <c r="B37" t="s">
        <v>13</v>
      </c>
      <c r="C37" s="41" t="s">
        <v>53</v>
      </c>
    </row>
    <row r="38" spans="1:5" ht="12.75" customHeight="1" x14ac:dyDescent="0.3">
      <c r="B38" t="s">
        <v>11</v>
      </c>
      <c r="C38" t="s">
        <v>31</v>
      </c>
    </row>
    <row r="39" spans="1:5" ht="12.75" customHeight="1" x14ac:dyDescent="0.3">
      <c r="B39" t="s">
        <v>17</v>
      </c>
      <c r="C39" s="41" t="s">
        <v>37</v>
      </c>
    </row>
    <row r="40" spans="1:5" ht="12.75" customHeight="1" x14ac:dyDescent="0.3">
      <c r="B40" t="s">
        <v>25</v>
      </c>
      <c r="C40" t="s">
        <v>56</v>
      </c>
    </row>
    <row r="41" spans="1:5" ht="12.75" customHeight="1" x14ac:dyDescent="0.3">
      <c r="B41" t="s">
        <v>18</v>
      </c>
      <c r="C41" t="s">
        <v>52</v>
      </c>
    </row>
    <row r="42" spans="1:5" ht="12.75" customHeight="1" x14ac:dyDescent="0.3">
      <c r="B42" t="s">
        <v>47</v>
      </c>
      <c r="C42" t="s">
        <v>51</v>
      </c>
    </row>
    <row r="43" spans="1:5" x14ac:dyDescent="0.3">
      <c r="A43" s="42"/>
      <c r="B43" s="42"/>
      <c r="C43" s="42"/>
      <c r="D43" s="42"/>
      <c r="E43" s="42"/>
    </row>
  </sheetData>
  <sortState xmlns:xlrd2="http://schemas.microsoft.com/office/spreadsheetml/2017/richdata2" ref="B21:C42">
    <sortCondition ref="B21:B42"/>
  </sortState>
  <mergeCells count="4">
    <mergeCell ref="A1:E4"/>
    <mergeCell ref="B10:E11"/>
    <mergeCell ref="B14:E15"/>
    <mergeCell ref="B17:E18"/>
  </mergeCells>
  <pageMargins left="0.7" right="0.7" top="0.75" bottom="0.75" header="0.3" footer="0.3"/>
  <pageSetup paperSize="9" scale="9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0EABC-235A-4030-BE32-A0F49D75258A}">
  <sheetPr>
    <pageSetUpPr fitToPage="1"/>
  </sheetPr>
  <dimension ref="A1:JP42"/>
  <sheetViews>
    <sheetView showGridLines="0" zoomScaleNormal="100" workbookViewId="0">
      <selection activeCell="N48" sqref="N48"/>
    </sheetView>
  </sheetViews>
  <sheetFormatPr defaultRowHeight="13" x14ac:dyDescent="0.3"/>
  <cols>
    <col min="1" max="1" width="12.19921875" customWidth="1"/>
    <col min="2" max="31" width="5.8984375" customWidth="1"/>
    <col min="32" max="276" width="8.8984375"/>
  </cols>
  <sheetData>
    <row r="1" spans="1:31" ht="40.25" customHeight="1" x14ac:dyDescent="0.3">
      <c r="A1" s="83"/>
      <c r="B1" s="84"/>
      <c r="C1" s="84"/>
      <c r="D1" s="99" t="s">
        <v>73</v>
      </c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</row>
    <row r="2" spans="1:31" ht="32.4" customHeight="1" x14ac:dyDescent="0.3">
      <c r="A2" s="85"/>
      <c r="B2" s="85"/>
      <c r="C2" s="85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</row>
    <row r="3" spans="1:31" ht="11.4" customHeight="1" x14ac:dyDescent="0.3">
      <c r="A3" s="86"/>
      <c r="B3" s="86"/>
      <c r="C3" s="86"/>
      <c r="D3" s="86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</row>
    <row r="4" spans="1:31" ht="15.5" x14ac:dyDescent="0.35">
      <c r="A4" s="46" t="s">
        <v>42</v>
      </c>
      <c r="B4" s="1"/>
      <c r="C4" s="1"/>
      <c r="D4" s="2"/>
      <c r="E4" s="1"/>
      <c r="F4" s="1"/>
      <c r="G4" s="2"/>
      <c r="H4" s="1"/>
      <c r="I4" s="1"/>
      <c r="J4" s="2"/>
      <c r="K4" s="1"/>
      <c r="L4" s="1"/>
      <c r="M4" s="2"/>
      <c r="N4" s="1"/>
      <c r="O4" s="1"/>
      <c r="P4" s="2"/>
      <c r="Q4" s="1"/>
      <c r="R4" s="1"/>
      <c r="S4" s="2"/>
      <c r="T4" s="1"/>
      <c r="U4" s="1"/>
      <c r="V4" s="2"/>
      <c r="W4" s="1"/>
      <c r="X4" s="1"/>
      <c r="Y4" s="2"/>
      <c r="Z4" s="1"/>
      <c r="AA4" s="1"/>
      <c r="AB4" s="2"/>
      <c r="AC4" s="1"/>
      <c r="AD4" s="1"/>
      <c r="AE4" s="2"/>
    </row>
    <row r="5" spans="1:31" x14ac:dyDescent="0.3">
      <c r="A5" s="3"/>
      <c r="B5" s="3"/>
      <c r="C5" s="3"/>
      <c r="D5" s="4"/>
      <c r="E5" s="3"/>
      <c r="F5" s="3"/>
      <c r="G5" s="4"/>
      <c r="H5" s="3"/>
      <c r="I5" s="3"/>
      <c r="J5" s="4"/>
      <c r="K5" s="3"/>
      <c r="L5" s="3"/>
      <c r="M5" s="4"/>
      <c r="N5" s="3"/>
      <c r="O5" s="3"/>
      <c r="P5" s="4"/>
      <c r="Q5" s="3"/>
      <c r="R5" s="3"/>
      <c r="S5" s="4"/>
      <c r="T5" s="3"/>
      <c r="U5" s="3"/>
      <c r="V5" s="4"/>
      <c r="W5" s="3"/>
      <c r="X5" s="3"/>
      <c r="Y5" s="4"/>
      <c r="Z5" s="3"/>
      <c r="AA5" s="3"/>
      <c r="AB5" s="4"/>
      <c r="AC5" s="5"/>
      <c r="AD5" s="5"/>
      <c r="AE5" s="6"/>
    </row>
    <row r="6" spans="1:31" x14ac:dyDescent="0.3">
      <c r="A6" s="7"/>
      <c r="B6" s="100" t="s">
        <v>58</v>
      </c>
      <c r="C6" s="101"/>
      <c r="D6" s="102"/>
      <c r="E6" s="109" t="s">
        <v>66</v>
      </c>
      <c r="F6" s="110"/>
      <c r="G6" s="111"/>
      <c r="H6" s="100" t="s">
        <v>63</v>
      </c>
      <c r="I6" s="101"/>
      <c r="J6" s="102"/>
      <c r="K6" s="100" t="s">
        <v>0</v>
      </c>
      <c r="L6" s="101"/>
      <c r="M6" s="102"/>
      <c r="N6" s="100" t="s">
        <v>1</v>
      </c>
      <c r="O6" s="101"/>
      <c r="P6" s="102"/>
      <c r="Q6" s="100" t="s">
        <v>59</v>
      </c>
      <c r="R6" s="101"/>
      <c r="S6" s="102"/>
      <c r="T6" s="100" t="s">
        <v>62</v>
      </c>
      <c r="U6" s="101"/>
      <c r="V6" s="102"/>
      <c r="W6" s="100" t="s">
        <v>2</v>
      </c>
      <c r="X6" s="101"/>
      <c r="Y6" s="102"/>
      <c r="Z6" s="100" t="s">
        <v>3</v>
      </c>
      <c r="AA6" s="101"/>
      <c r="AB6" s="102"/>
      <c r="AC6" s="100" t="s">
        <v>4</v>
      </c>
      <c r="AD6" s="101"/>
      <c r="AE6" s="102"/>
    </row>
    <row r="7" spans="1:31" x14ac:dyDescent="0.3">
      <c r="A7" s="8"/>
      <c r="B7" s="9" t="s">
        <v>5</v>
      </c>
      <c r="C7" s="9" t="s">
        <v>6</v>
      </c>
      <c r="D7" s="10" t="s">
        <v>7</v>
      </c>
      <c r="E7" s="9" t="s">
        <v>5</v>
      </c>
      <c r="F7" s="9" t="s">
        <v>6</v>
      </c>
      <c r="G7" s="10" t="s">
        <v>7</v>
      </c>
      <c r="H7" s="9" t="s">
        <v>5</v>
      </c>
      <c r="I7" s="9" t="s">
        <v>6</v>
      </c>
      <c r="J7" s="10" t="s">
        <v>7</v>
      </c>
      <c r="K7" s="9" t="s">
        <v>5</v>
      </c>
      <c r="L7" s="9" t="s">
        <v>6</v>
      </c>
      <c r="M7" s="10" t="s">
        <v>7</v>
      </c>
      <c r="N7" s="9" t="s">
        <v>5</v>
      </c>
      <c r="O7" s="9" t="s">
        <v>6</v>
      </c>
      <c r="P7" s="10" t="s">
        <v>7</v>
      </c>
      <c r="Q7" s="9" t="s">
        <v>5</v>
      </c>
      <c r="R7" s="9" t="s">
        <v>6</v>
      </c>
      <c r="S7" s="10" t="s">
        <v>7</v>
      </c>
      <c r="T7" s="9" t="s">
        <v>5</v>
      </c>
      <c r="U7" s="9" t="s">
        <v>6</v>
      </c>
      <c r="V7" s="10" t="s">
        <v>7</v>
      </c>
      <c r="W7" s="9" t="s">
        <v>5</v>
      </c>
      <c r="X7" s="9" t="s">
        <v>6</v>
      </c>
      <c r="Y7" s="10" t="s">
        <v>7</v>
      </c>
      <c r="Z7" s="9" t="s">
        <v>5</v>
      </c>
      <c r="AA7" s="9" t="s">
        <v>6</v>
      </c>
      <c r="AB7" s="10" t="s">
        <v>7</v>
      </c>
      <c r="AC7" s="11" t="s">
        <v>5</v>
      </c>
      <c r="AD7" s="11" t="s">
        <v>6</v>
      </c>
      <c r="AE7" s="12" t="s">
        <v>7</v>
      </c>
    </row>
    <row r="8" spans="1:31" x14ac:dyDescent="0.3">
      <c r="A8" s="103" t="s">
        <v>8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5"/>
    </row>
    <row r="9" spans="1:31" x14ac:dyDescent="0.3">
      <c r="A9" s="13" t="s">
        <v>9</v>
      </c>
      <c r="B9" s="14">
        <v>41</v>
      </c>
      <c r="C9" s="15">
        <v>37</v>
      </c>
      <c r="D9" s="16">
        <f>C9/(B9+C9)*100</f>
        <v>47.435897435897431</v>
      </c>
      <c r="E9" s="14">
        <v>23</v>
      </c>
      <c r="F9" s="15">
        <v>22</v>
      </c>
      <c r="G9" s="16">
        <f>F9/(E9+F9)*100</f>
        <v>48.888888888888886</v>
      </c>
      <c r="H9" s="14">
        <v>26</v>
      </c>
      <c r="I9" s="15">
        <v>30</v>
      </c>
      <c r="J9" s="16">
        <f>I9/(H9+I9)*100</f>
        <v>53.571428571428569</v>
      </c>
      <c r="K9" s="14">
        <v>31</v>
      </c>
      <c r="L9" s="15">
        <v>21</v>
      </c>
      <c r="M9" s="16">
        <f>L9/(K9+L9)*100</f>
        <v>40.384615384615387</v>
      </c>
      <c r="N9" s="14">
        <v>27</v>
      </c>
      <c r="O9" s="15">
        <v>26</v>
      </c>
      <c r="P9" s="16">
        <f>O9/(N9+O9)*100</f>
        <v>49.056603773584904</v>
      </c>
      <c r="Q9" s="14">
        <v>13</v>
      </c>
      <c r="R9" s="15">
        <v>14</v>
      </c>
      <c r="S9" s="16">
        <f>R9/(Q9+R9)*100</f>
        <v>51.851851851851848</v>
      </c>
      <c r="T9" s="14">
        <v>3</v>
      </c>
      <c r="U9" s="15">
        <v>6</v>
      </c>
      <c r="V9" s="16">
        <f>U9/(T9+U9)*100</f>
        <v>66.666666666666657</v>
      </c>
      <c r="W9" s="14">
        <v>4</v>
      </c>
      <c r="X9" s="15">
        <v>6</v>
      </c>
      <c r="Y9" s="16">
        <f>X9/(W9+X9)*100</f>
        <v>60</v>
      </c>
      <c r="Z9" s="14">
        <v>8</v>
      </c>
      <c r="AA9" s="15">
        <v>7</v>
      </c>
      <c r="AB9" s="16">
        <f>AA9/(Z9+AA9)*100</f>
        <v>46.666666666666664</v>
      </c>
      <c r="AC9" s="17">
        <f>B9+E9+H9+K9+N9+Q9+T9+W9+Z9</f>
        <v>176</v>
      </c>
      <c r="AD9" s="18">
        <f>C9+F9+I9+L9+O9+R9+U9+X9+AA9</f>
        <v>169</v>
      </c>
      <c r="AE9" s="19">
        <f t="shared" ref="AE9:AE18" si="0">AD9/(AC9+AD9)*100</f>
        <v>48.985507246376812</v>
      </c>
    </row>
    <row r="10" spans="1:31" x14ac:dyDescent="0.3">
      <c r="A10" s="20" t="s">
        <v>10</v>
      </c>
      <c r="B10" s="21">
        <v>32</v>
      </c>
      <c r="C10" s="22">
        <v>9</v>
      </c>
      <c r="D10" s="23">
        <f>C10/(B10+C10)*100</f>
        <v>21.951219512195124</v>
      </c>
      <c r="E10" s="21">
        <v>16</v>
      </c>
      <c r="F10" s="22">
        <v>9</v>
      </c>
      <c r="G10" s="23">
        <f>F10/(E10+F10)*100</f>
        <v>36</v>
      </c>
      <c r="H10" s="21">
        <v>15</v>
      </c>
      <c r="I10" s="22">
        <v>4</v>
      </c>
      <c r="J10" s="23">
        <f>I10/(H10+I10)*100</f>
        <v>21.052631578947366</v>
      </c>
      <c r="K10" s="21"/>
      <c r="L10" s="22"/>
      <c r="M10" s="23"/>
      <c r="N10" s="21">
        <v>1</v>
      </c>
      <c r="O10" s="22">
        <v>1</v>
      </c>
      <c r="P10" s="23">
        <f>O10/(N10+O10)*100</f>
        <v>50</v>
      </c>
      <c r="Q10" s="21">
        <v>14</v>
      </c>
      <c r="R10" s="22">
        <v>2</v>
      </c>
      <c r="S10" s="23">
        <f>R10/(Q10+R10)*100</f>
        <v>12.5</v>
      </c>
      <c r="T10" s="21">
        <v>10</v>
      </c>
      <c r="U10" s="22">
        <v>3</v>
      </c>
      <c r="V10" s="23">
        <f>U10/(T10+U10)*100</f>
        <v>23.076923076923077</v>
      </c>
      <c r="W10" s="21">
        <v>5</v>
      </c>
      <c r="X10" s="22">
        <v>4</v>
      </c>
      <c r="Y10" s="23">
        <f>X10/(W10+X10)*100</f>
        <v>44.444444444444443</v>
      </c>
      <c r="Z10" s="21"/>
      <c r="AA10" s="22"/>
      <c r="AB10" s="23"/>
      <c r="AC10" s="24">
        <f>B10+E10+H10+K10+N10+Q10+T10+W10+Z10</f>
        <v>93</v>
      </c>
      <c r="AD10" s="25">
        <f>C10+F10+I10+L10+O10+R10+U10+X10+AA10</f>
        <v>32</v>
      </c>
      <c r="AE10" s="26">
        <f t="shared" si="0"/>
        <v>25.6</v>
      </c>
    </row>
    <row r="11" spans="1:31" x14ac:dyDescent="0.3">
      <c r="A11" s="13" t="s">
        <v>11</v>
      </c>
      <c r="B11" s="14">
        <v>13</v>
      </c>
      <c r="C11" s="15">
        <v>2</v>
      </c>
      <c r="D11" s="16">
        <f>C11/(B11+C11)*100</f>
        <v>13.333333333333334</v>
      </c>
      <c r="E11" s="14">
        <v>9</v>
      </c>
      <c r="F11" s="15">
        <v>2</v>
      </c>
      <c r="G11" s="16">
        <f>F11/(E11+F11)*100</f>
        <v>18.181818181818183</v>
      </c>
      <c r="H11" s="14">
        <v>5</v>
      </c>
      <c r="I11" s="15">
        <v>4</v>
      </c>
      <c r="J11" s="16">
        <f>I11/(H11+I11)*100</f>
        <v>44.444444444444443</v>
      </c>
      <c r="K11" s="14"/>
      <c r="L11" s="15"/>
      <c r="M11" s="16"/>
      <c r="N11" s="14">
        <v>2</v>
      </c>
      <c r="O11" s="15">
        <v>2</v>
      </c>
      <c r="P11" s="16">
        <f>O11/(N11+O11)*100</f>
        <v>50</v>
      </c>
      <c r="Q11" s="14"/>
      <c r="R11" s="15"/>
      <c r="S11" s="16"/>
      <c r="T11" s="14"/>
      <c r="U11" s="15"/>
      <c r="V11" s="16"/>
      <c r="W11" s="14"/>
      <c r="X11" s="15"/>
      <c r="Y11" s="16"/>
      <c r="Z11" s="14"/>
      <c r="AA11" s="15"/>
      <c r="AB11" s="16"/>
      <c r="AC11" s="17">
        <f t="shared" ref="AC11" si="1">B11+E11+H11+K11+N11+Q11+T11+W11+Z11</f>
        <v>29</v>
      </c>
      <c r="AD11" s="18">
        <f t="shared" ref="AD11:AD18" si="2">C11+F11+I11+L11+O11+R11+U11+X11+AA11</f>
        <v>10</v>
      </c>
      <c r="AE11" s="19">
        <f t="shared" si="0"/>
        <v>25.641025641025639</v>
      </c>
    </row>
    <row r="12" spans="1:31" x14ac:dyDescent="0.3">
      <c r="A12" s="20" t="s">
        <v>12</v>
      </c>
      <c r="B12" s="21"/>
      <c r="C12" s="22"/>
      <c r="D12" s="23"/>
      <c r="E12" s="21"/>
      <c r="F12" s="22"/>
      <c r="G12" s="23"/>
      <c r="H12" s="21"/>
      <c r="I12" s="22"/>
      <c r="J12" s="23"/>
      <c r="K12" s="21"/>
      <c r="L12" s="22"/>
      <c r="M12" s="23"/>
      <c r="N12" s="21"/>
      <c r="O12" s="22"/>
      <c r="P12" s="23"/>
      <c r="Q12" s="21"/>
      <c r="R12" s="22"/>
      <c r="S12" s="23"/>
      <c r="T12" s="21"/>
      <c r="U12" s="22"/>
      <c r="V12" s="23"/>
      <c r="W12" s="21"/>
      <c r="X12" s="22"/>
      <c r="Y12" s="23"/>
      <c r="Z12" s="21">
        <v>4</v>
      </c>
      <c r="AA12" s="22">
        <v>3</v>
      </c>
      <c r="AB12" s="23">
        <f>AA12/(Z12+AA12)*100</f>
        <v>42.857142857142854</v>
      </c>
      <c r="AC12" s="24">
        <f>B12+E12+H12+K12+N12+Q12+T12+W12+Z12</f>
        <v>4</v>
      </c>
      <c r="AD12" s="25">
        <f t="shared" si="2"/>
        <v>3</v>
      </c>
      <c r="AE12" s="26">
        <f>AD12/(AC12+AD12)*100</f>
        <v>42.857142857142854</v>
      </c>
    </row>
    <row r="13" spans="1:31" x14ac:dyDescent="0.3">
      <c r="A13" s="13" t="s">
        <v>13</v>
      </c>
      <c r="B13" s="14"/>
      <c r="C13" s="15"/>
      <c r="D13" s="16"/>
      <c r="E13" s="14"/>
      <c r="F13" s="15"/>
      <c r="G13" s="16"/>
      <c r="H13" s="14"/>
      <c r="I13" s="15"/>
      <c r="J13" s="16"/>
      <c r="K13" s="14">
        <v>28</v>
      </c>
      <c r="L13" s="15">
        <v>6</v>
      </c>
      <c r="M13" s="16">
        <f>L13/(K13+L13)*100</f>
        <v>17.647058823529413</v>
      </c>
      <c r="N13" s="14"/>
      <c r="O13" s="15"/>
      <c r="P13" s="16"/>
      <c r="Q13" s="14"/>
      <c r="R13" s="15"/>
      <c r="S13" s="16"/>
      <c r="T13" s="14"/>
      <c r="U13" s="15"/>
      <c r="V13" s="16"/>
      <c r="W13" s="14"/>
      <c r="X13" s="15"/>
      <c r="Y13" s="16"/>
      <c r="Z13" s="14"/>
      <c r="AA13" s="15"/>
      <c r="AB13" s="16"/>
      <c r="AC13" s="17">
        <f t="shared" ref="AC13:AC17" si="3">B13+E13+H13+K13+N13+Q13+T13+W13+Z13</f>
        <v>28</v>
      </c>
      <c r="AD13" s="18">
        <f t="shared" si="2"/>
        <v>6</v>
      </c>
      <c r="AE13" s="19">
        <f t="shared" ref="AE13:AE17" si="4">AD13/(AC13+AD13)*100</f>
        <v>17.647058823529413</v>
      </c>
    </row>
    <row r="14" spans="1:31" x14ac:dyDescent="0.3">
      <c r="A14" s="20" t="s">
        <v>14</v>
      </c>
      <c r="B14" s="21">
        <v>3</v>
      </c>
      <c r="C14" s="22">
        <v>1</v>
      </c>
      <c r="D14" s="23">
        <f>C14/(B14+C14)*100</f>
        <v>25</v>
      </c>
      <c r="E14" s="21"/>
      <c r="F14" s="22">
        <v>3</v>
      </c>
      <c r="G14" s="23">
        <f>F14/(E14+F14)*100</f>
        <v>100</v>
      </c>
      <c r="H14" s="21">
        <v>2</v>
      </c>
      <c r="I14" s="22">
        <v>2</v>
      </c>
      <c r="J14" s="23">
        <f>I14/(H14+I14)*100</f>
        <v>50</v>
      </c>
      <c r="K14" s="21">
        <v>1</v>
      </c>
      <c r="L14" s="22">
        <v>1</v>
      </c>
      <c r="M14" s="23">
        <f>L14/(K14+L14)*100</f>
        <v>50</v>
      </c>
      <c r="N14" s="21"/>
      <c r="O14" s="22"/>
      <c r="P14" s="23"/>
      <c r="Q14" s="21"/>
      <c r="R14" s="22"/>
      <c r="S14" s="23"/>
      <c r="T14" s="21"/>
      <c r="U14" s="22">
        <v>2</v>
      </c>
      <c r="V14" s="23">
        <f>U14/(T14+U14)*100</f>
        <v>100</v>
      </c>
      <c r="W14" s="21">
        <v>3</v>
      </c>
      <c r="X14" s="22">
        <v>3</v>
      </c>
      <c r="Y14" s="23">
        <f>X14/(W14+X14)*100</f>
        <v>50</v>
      </c>
      <c r="Z14" s="21"/>
      <c r="AA14" s="22"/>
      <c r="AB14" s="23"/>
      <c r="AC14" s="24">
        <f>B14+E14+H14+K14+N14+Q14+T14+W14+Z14</f>
        <v>9</v>
      </c>
      <c r="AD14" s="25">
        <f t="shared" si="2"/>
        <v>12</v>
      </c>
      <c r="AE14" s="26">
        <f>AD14/(AC14+AD14)*100</f>
        <v>57.142857142857139</v>
      </c>
    </row>
    <row r="15" spans="1:31" x14ac:dyDescent="0.3">
      <c r="A15" s="13" t="s">
        <v>15</v>
      </c>
      <c r="B15" s="14"/>
      <c r="C15" s="15">
        <v>1</v>
      </c>
      <c r="D15" s="16">
        <f>C15/(B15+C15)*100</f>
        <v>100</v>
      </c>
      <c r="E15" s="14"/>
      <c r="F15" s="15"/>
      <c r="G15" s="16"/>
      <c r="H15" s="14"/>
      <c r="I15" s="15"/>
      <c r="J15" s="16"/>
      <c r="K15" s="14"/>
      <c r="L15" s="15"/>
      <c r="M15" s="16"/>
      <c r="N15" s="14"/>
      <c r="O15" s="15"/>
      <c r="P15" s="16"/>
      <c r="Q15" s="14"/>
      <c r="R15" s="15"/>
      <c r="S15" s="16"/>
      <c r="T15" s="14"/>
      <c r="U15" s="15"/>
      <c r="V15" s="16"/>
      <c r="W15" s="14"/>
      <c r="X15" s="15"/>
      <c r="Y15" s="16"/>
      <c r="Z15" s="14"/>
      <c r="AA15" s="15"/>
      <c r="AB15" s="16"/>
      <c r="AC15" s="17">
        <f t="shared" si="3"/>
        <v>0</v>
      </c>
      <c r="AD15" s="18">
        <f t="shared" si="2"/>
        <v>1</v>
      </c>
      <c r="AE15" s="19">
        <f t="shared" si="4"/>
        <v>100</v>
      </c>
    </row>
    <row r="16" spans="1:31" x14ac:dyDescent="0.3">
      <c r="A16" s="20" t="s">
        <v>16</v>
      </c>
      <c r="B16" s="21">
        <v>1</v>
      </c>
      <c r="C16" s="22"/>
      <c r="D16" s="48">
        <f>C16/(B16+C16)*100</f>
        <v>0</v>
      </c>
      <c r="E16" s="21"/>
      <c r="F16" s="22"/>
      <c r="G16" s="23"/>
      <c r="H16" s="21"/>
      <c r="I16" s="22"/>
      <c r="J16" s="23"/>
      <c r="K16" s="21">
        <v>3</v>
      </c>
      <c r="L16" s="22"/>
      <c r="M16" s="23">
        <f>L16/(K16+L16)*100</f>
        <v>0</v>
      </c>
      <c r="N16" s="21"/>
      <c r="O16" s="22"/>
      <c r="P16" s="23"/>
      <c r="Q16" s="21"/>
      <c r="R16" s="22"/>
      <c r="S16" s="23"/>
      <c r="T16" s="21"/>
      <c r="U16" s="22"/>
      <c r="V16" s="23"/>
      <c r="W16" s="21"/>
      <c r="X16" s="22"/>
      <c r="Y16" s="23"/>
      <c r="Z16" s="21"/>
      <c r="AA16" s="22"/>
      <c r="AB16" s="23"/>
      <c r="AC16" s="24">
        <f>B16+E16+H16+K16+N16+Q16+T16+W16+Z16</f>
        <v>4</v>
      </c>
      <c r="AD16" s="25">
        <f t="shared" si="2"/>
        <v>0</v>
      </c>
      <c r="AE16" s="26">
        <f t="shared" si="4"/>
        <v>0</v>
      </c>
    </row>
    <row r="17" spans="1:276" x14ac:dyDescent="0.3">
      <c r="A17" s="27" t="s">
        <v>17</v>
      </c>
      <c r="B17" s="47"/>
      <c r="C17" s="15"/>
      <c r="D17" s="49"/>
      <c r="E17" s="47"/>
      <c r="F17" s="15"/>
      <c r="G17" s="16"/>
      <c r="H17" s="14"/>
      <c r="I17" s="15"/>
      <c r="J17" s="16"/>
      <c r="K17" s="14">
        <v>1</v>
      </c>
      <c r="L17" s="15"/>
      <c r="M17" s="16">
        <f>L17/(K17+L17)*100</f>
        <v>0</v>
      </c>
      <c r="N17" s="14"/>
      <c r="O17" s="15"/>
      <c r="P17" s="16"/>
      <c r="Q17" s="14"/>
      <c r="R17" s="15"/>
      <c r="S17" s="16"/>
      <c r="T17" s="14"/>
      <c r="U17" s="15"/>
      <c r="V17" s="16"/>
      <c r="W17" s="14"/>
      <c r="X17" s="15"/>
      <c r="Y17" s="16"/>
      <c r="Z17" s="14"/>
      <c r="AA17" s="15"/>
      <c r="AB17" s="16"/>
      <c r="AC17" s="17">
        <f t="shared" si="3"/>
        <v>1</v>
      </c>
      <c r="AD17" s="18">
        <f t="shared" si="2"/>
        <v>0</v>
      </c>
      <c r="AE17" s="19">
        <f t="shared" si="4"/>
        <v>0</v>
      </c>
    </row>
    <row r="18" spans="1:276" x14ac:dyDescent="0.3">
      <c r="A18" s="64" t="s">
        <v>19</v>
      </c>
      <c r="B18" s="65">
        <v>2</v>
      </c>
      <c r="C18" s="59">
        <v>9</v>
      </c>
      <c r="D18" s="66">
        <f t="shared" ref="D18:D19" si="5">C18/(B18+C18)*100</f>
        <v>81.818181818181827</v>
      </c>
      <c r="E18" s="65">
        <v>7</v>
      </c>
      <c r="F18" s="59">
        <v>2</v>
      </c>
      <c r="G18" s="60">
        <f>F18/(E18+F18)*100</f>
        <v>22.222222222222221</v>
      </c>
      <c r="H18" s="58"/>
      <c r="I18" s="59"/>
      <c r="J18" s="60"/>
      <c r="K18" s="58"/>
      <c r="L18" s="59">
        <v>1</v>
      </c>
      <c r="M18" s="60">
        <f>L18/(K18+L18)*100</f>
        <v>100</v>
      </c>
      <c r="N18" s="58"/>
      <c r="O18" s="59"/>
      <c r="P18" s="60"/>
      <c r="Q18" s="58">
        <v>4</v>
      </c>
      <c r="R18" s="59"/>
      <c r="S18" s="60">
        <f>R18/(Q18+R18)*100</f>
        <v>0</v>
      </c>
      <c r="T18" s="58"/>
      <c r="U18" s="59">
        <v>1</v>
      </c>
      <c r="V18" s="60">
        <f>U18/(T18+U18)*100</f>
        <v>100</v>
      </c>
      <c r="W18" s="58"/>
      <c r="X18" s="59"/>
      <c r="Y18" s="60"/>
      <c r="Z18" s="58">
        <v>1</v>
      </c>
      <c r="AA18" s="59">
        <v>2</v>
      </c>
      <c r="AB18" s="60">
        <f>AA18/(Z18+AA18)*100</f>
        <v>66.666666666666657</v>
      </c>
      <c r="AC18" s="61">
        <f>B18+E18+H18+K18+N18+Q18+T18+W18+Z18</f>
        <v>14</v>
      </c>
      <c r="AD18" s="62">
        <f t="shared" si="2"/>
        <v>15</v>
      </c>
      <c r="AE18" s="63">
        <f t="shared" si="0"/>
        <v>51.724137931034484</v>
      </c>
    </row>
    <row r="19" spans="1:276" s="75" customFormat="1" x14ac:dyDescent="0.3">
      <c r="A19" s="67" t="s">
        <v>4</v>
      </c>
      <c r="B19" s="68">
        <f>SUM(B9:B18)</f>
        <v>92</v>
      </c>
      <c r="C19" s="69">
        <f>SUM(C9:C18)</f>
        <v>59</v>
      </c>
      <c r="D19" s="70">
        <f t="shared" si="5"/>
        <v>39.072847682119203</v>
      </c>
      <c r="E19" s="71">
        <f>SUM(E9:E18)</f>
        <v>55</v>
      </c>
      <c r="F19" s="69">
        <f>SUM(F9:F18)</f>
        <v>38</v>
      </c>
      <c r="G19" s="70">
        <f>F19/(E19+F19)*100</f>
        <v>40.86021505376344</v>
      </c>
      <c r="H19" s="71">
        <f>SUM(H9:H18)</f>
        <v>48</v>
      </c>
      <c r="I19" s="69">
        <f>SUM(I9:I18)</f>
        <v>40</v>
      </c>
      <c r="J19" s="70">
        <f>I19/(H19+I19)*100</f>
        <v>45.454545454545453</v>
      </c>
      <c r="K19" s="71">
        <f>SUM(K9:K18)</f>
        <v>64</v>
      </c>
      <c r="L19" s="69">
        <f>SUM(L9:L18)</f>
        <v>29</v>
      </c>
      <c r="M19" s="70">
        <f>L19/(K19+L19)*100</f>
        <v>31.182795698924732</v>
      </c>
      <c r="N19" s="71">
        <f>SUM(N9:N18)</f>
        <v>30</v>
      </c>
      <c r="O19" s="69">
        <f>SUM(O9:O18)</f>
        <v>29</v>
      </c>
      <c r="P19" s="70">
        <f>O19/(N19+O19)*100</f>
        <v>49.152542372881356</v>
      </c>
      <c r="Q19" s="71">
        <f>SUM(Q9:Q18)</f>
        <v>31</v>
      </c>
      <c r="R19" s="69">
        <f>SUM(R9:R18)</f>
        <v>16</v>
      </c>
      <c r="S19" s="70">
        <f>R19/(Q19+R19)*100</f>
        <v>34.042553191489361</v>
      </c>
      <c r="T19" s="71">
        <f>SUM(T9:T18)</f>
        <v>13</v>
      </c>
      <c r="U19" s="69">
        <f>SUM(U9:U18)</f>
        <v>12</v>
      </c>
      <c r="V19" s="70">
        <f>U19/(T19+U19)*100</f>
        <v>48</v>
      </c>
      <c r="W19" s="71">
        <f>SUM(W9:W18)</f>
        <v>12</v>
      </c>
      <c r="X19" s="69">
        <f>SUM(X9:X18)</f>
        <v>13</v>
      </c>
      <c r="Y19" s="70">
        <f>X19/(W19+X19)*100</f>
        <v>52</v>
      </c>
      <c r="Z19" s="71">
        <f>SUM(Z9:Z18)</f>
        <v>13</v>
      </c>
      <c r="AA19" s="69">
        <f>SUM(AA9:AA18)</f>
        <v>12</v>
      </c>
      <c r="AB19" s="70">
        <f>AA19/(Z19+AA19)*100</f>
        <v>48</v>
      </c>
      <c r="AC19" s="72">
        <f>SUM(AC3:AC18)</f>
        <v>358</v>
      </c>
      <c r="AD19" s="73">
        <f>SUM(AD3:AD18)</f>
        <v>248</v>
      </c>
      <c r="AE19" s="74">
        <f>AD19/(AC19+AD19)*100</f>
        <v>40.924092409240927</v>
      </c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</row>
    <row r="20" spans="1:276" x14ac:dyDescent="0.3">
      <c r="A20" s="106" t="s">
        <v>20</v>
      </c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8"/>
    </row>
    <row r="21" spans="1:276" x14ac:dyDescent="0.3">
      <c r="A21" s="13" t="s">
        <v>9</v>
      </c>
      <c r="B21" s="14">
        <v>8</v>
      </c>
      <c r="C21" s="15">
        <v>18</v>
      </c>
      <c r="D21" s="16">
        <f t="shared" ref="D21:D23" si="6">C21/(B21+C21)*100</f>
        <v>69.230769230769226</v>
      </c>
      <c r="E21" s="14">
        <v>9</v>
      </c>
      <c r="F21" s="15">
        <v>6</v>
      </c>
      <c r="G21" s="16">
        <f>F21/(E21+F21)*100</f>
        <v>40</v>
      </c>
      <c r="H21" s="14">
        <v>7</v>
      </c>
      <c r="I21" s="15">
        <v>8</v>
      </c>
      <c r="J21" s="16">
        <f>I21/(H21+I21)*100</f>
        <v>53.333333333333336</v>
      </c>
      <c r="K21" s="14"/>
      <c r="L21" s="15"/>
      <c r="M21" s="16"/>
      <c r="N21" s="14">
        <v>9</v>
      </c>
      <c r="O21" s="15">
        <v>12</v>
      </c>
      <c r="P21" s="16">
        <f>O21/(N21+O21)*100</f>
        <v>57.142857142857139</v>
      </c>
      <c r="Q21" s="14">
        <v>6</v>
      </c>
      <c r="R21" s="15">
        <v>3</v>
      </c>
      <c r="S21" s="16">
        <f>R21/(Q21+R21)*100</f>
        <v>33.333333333333329</v>
      </c>
      <c r="T21" s="14">
        <v>3</v>
      </c>
      <c r="U21" s="15">
        <v>1</v>
      </c>
      <c r="V21" s="16">
        <f>U21/(T21+U21)*100</f>
        <v>25</v>
      </c>
      <c r="W21" s="14"/>
      <c r="X21" s="15"/>
      <c r="Y21" s="16"/>
      <c r="Z21" s="14"/>
      <c r="AA21" s="15"/>
      <c r="AB21" s="16"/>
      <c r="AC21" s="17">
        <f>B21+E21+H21+K21+N21+Q21+T21+W21+Z21</f>
        <v>42</v>
      </c>
      <c r="AD21" s="18">
        <f t="shared" ref="AC21:AD23" si="7">C21+F21+I21+L21+O21+R21+U21+X21+AA21</f>
        <v>48</v>
      </c>
      <c r="AE21" s="19">
        <f>AD21/(AC21+AD21)*100</f>
        <v>53.333333333333336</v>
      </c>
    </row>
    <row r="22" spans="1:276" x14ac:dyDescent="0.3">
      <c r="A22" s="20" t="s">
        <v>10</v>
      </c>
      <c r="B22" s="21">
        <v>15</v>
      </c>
      <c r="C22" s="22">
        <v>10</v>
      </c>
      <c r="D22" s="23">
        <f t="shared" si="6"/>
        <v>40</v>
      </c>
      <c r="E22" s="21">
        <v>3</v>
      </c>
      <c r="F22" s="22">
        <v>6</v>
      </c>
      <c r="G22" s="23">
        <f>F22/(E22+F22)*100</f>
        <v>66.666666666666657</v>
      </c>
      <c r="H22" s="21">
        <v>6</v>
      </c>
      <c r="I22" s="22">
        <v>5</v>
      </c>
      <c r="J22" s="23">
        <f>I22/(H22+I22)*100</f>
        <v>45.454545454545453</v>
      </c>
      <c r="K22" s="21"/>
      <c r="L22" s="22"/>
      <c r="M22" s="23"/>
      <c r="N22" s="21">
        <v>6</v>
      </c>
      <c r="O22" s="22">
        <v>1</v>
      </c>
      <c r="P22" s="23">
        <f>O22/(N22+O22)*100</f>
        <v>14.285714285714285</v>
      </c>
      <c r="Q22" s="21">
        <v>3</v>
      </c>
      <c r="R22" s="22">
        <v>5</v>
      </c>
      <c r="S22" s="23">
        <f>R22/(Q22+R22)*100</f>
        <v>62.5</v>
      </c>
      <c r="T22" s="21">
        <v>1</v>
      </c>
      <c r="U22" s="22">
        <v>3</v>
      </c>
      <c r="V22" s="23">
        <f>U22/(T22+U22)*100</f>
        <v>75</v>
      </c>
      <c r="W22" s="21"/>
      <c r="X22" s="22"/>
      <c r="Y22" s="23"/>
      <c r="Z22" s="21"/>
      <c r="AA22" s="22"/>
      <c r="AB22" s="23"/>
      <c r="AC22" s="24">
        <f t="shared" si="7"/>
        <v>34</v>
      </c>
      <c r="AD22" s="25">
        <f t="shared" si="7"/>
        <v>30</v>
      </c>
      <c r="AE22" s="26">
        <f t="shared" ref="AE22:AE23" si="8">AD22/(AC22+AD22)*100</f>
        <v>46.875</v>
      </c>
    </row>
    <row r="23" spans="1:276" x14ac:dyDescent="0.3">
      <c r="A23" s="13" t="s">
        <v>11</v>
      </c>
      <c r="B23" s="14">
        <v>2</v>
      </c>
      <c r="C23" s="15">
        <v>4</v>
      </c>
      <c r="D23" s="16">
        <f t="shared" si="6"/>
        <v>66.666666666666657</v>
      </c>
      <c r="E23" s="14">
        <v>3</v>
      </c>
      <c r="F23" s="15">
        <v>2</v>
      </c>
      <c r="G23" s="16">
        <f>F23/(E23+F23)*100</f>
        <v>40</v>
      </c>
      <c r="H23" s="14"/>
      <c r="I23" s="15">
        <v>2</v>
      </c>
      <c r="J23" s="16">
        <f>I23/(H23+I23)*100</f>
        <v>100</v>
      </c>
      <c r="K23" s="14"/>
      <c r="L23" s="15"/>
      <c r="M23" s="16"/>
      <c r="N23" s="14">
        <v>2</v>
      </c>
      <c r="O23" s="15"/>
      <c r="P23" s="16">
        <f>O23/(N23+O23)*100</f>
        <v>0</v>
      </c>
      <c r="Q23" s="14"/>
      <c r="R23" s="15"/>
      <c r="S23" s="16"/>
      <c r="T23" s="14"/>
      <c r="U23" s="15"/>
      <c r="V23" s="16"/>
      <c r="W23" s="14"/>
      <c r="X23" s="15"/>
      <c r="Y23" s="16"/>
      <c r="Z23" s="14"/>
      <c r="AA23" s="15"/>
      <c r="AB23" s="16"/>
      <c r="AC23" s="17">
        <f t="shared" si="7"/>
        <v>7</v>
      </c>
      <c r="AD23" s="18">
        <f t="shared" si="7"/>
        <v>8</v>
      </c>
      <c r="AE23" s="19">
        <f t="shared" si="8"/>
        <v>53.333333333333336</v>
      </c>
    </row>
    <row r="24" spans="1:276" x14ac:dyDescent="0.3">
      <c r="A24" s="20" t="s">
        <v>14</v>
      </c>
      <c r="B24" s="21">
        <v>4</v>
      </c>
      <c r="C24" s="22">
        <v>7</v>
      </c>
      <c r="D24" s="23">
        <f>C24/(B24+C24)*100</f>
        <v>63.636363636363633</v>
      </c>
      <c r="E24" s="21"/>
      <c r="F24" s="22">
        <v>4</v>
      </c>
      <c r="G24" s="23">
        <f>F24/(E24+F24)*100</f>
        <v>100</v>
      </c>
      <c r="H24" s="21">
        <v>1</v>
      </c>
      <c r="I24" s="22">
        <v>3</v>
      </c>
      <c r="J24" s="23">
        <f>I24/(H24+I24)*100</f>
        <v>75</v>
      </c>
      <c r="K24" s="21"/>
      <c r="L24" s="22"/>
      <c r="M24" s="23"/>
      <c r="N24" s="21">
        <v>1</v>
      </c>
      <c r="O24" s="22"/>
      <c r="P24" s="23">
        <f>O24/(N24+O24)*100</f>
        <v>0</v>
      </c>
      <c r="Q24" s="21">
        <v>1</v>
      </c>
      <c r="R24" s="22">
        <v>1</v>
      </c>
      <c r="S24" s="23">
        <f>R24/(Q24+R24)*100</f>
        <v>50</v>
      </c>
      <c r="T24" s="21"/>
      <c r="U24" s="22"/>
      <c r="V24" s="23"/>
      <c r="W24" s="21"/>
      <c r="X24" s="22"/>
      <c r="Y24" s="23"/>
      <c r="Z24" s="21"/>
      <c r="AA24" s="22"/>
      <c r="AB24" s="23"/>
      <c r="AC24" s="24">
        <f t="shared" ref="AC24:AC37" si="9">B24+E24+H24+K24+N24+Q24+T24+W24+Z24</f>
        <v>7</v>
      </c>
      <c r="AD24" s="25">
        <f t="shared" ref="AD24:AD37" si="10">C24+F24+I24+L24+O24+R24+U24+X24+AA24</f>
        <v>15</v>
      </c>
      <c r="AE24" s="26">
        <f t="shared" ref="AE24:AE39" si="11">AD24/(AC24+AD24)*100</f>
        <v>68.181818181818173</v>
      </c>
    </row>
    <row r="25" spans="1:276" x14ac:dyDescent="0.3">
      <c r="A25" s="13" t="s">
        <v>21</v>
      </c>
      <c r="B25" s="14"/>
      <c r="C25" s="15"/>
      <c r="D25" s="16"/>
      <c r="E25" s="14"/>
      <c r="F25" s="15">
        <v>1</v>
      </c>
      <c r="G25" s="16">
        <f>F25/(E25+F25)*100</f>
        <v>100</v>
      </c>
      <c r="H25" s="14"/>
      <c r="I25" s="15">
        <v>1</v>
      </c>
      <c r="J25" s="16">
        <f t="shared" ref="J25" si="12">I25/(H25+I25)*100</f>
        <v>100</v>
      </c>
      <c r="K25" s="14"/>
      <c r="L25" s="15"/>
      <c r="M25" s="16"/>
      <c r="N25" s="14"/>
      <c r="O25" s="15"/>
      <c r="P25" s="16"/>
      <c r="Q25" s="14"/>
      <c r="R25" s="15"/>
      <c r="S25" s="16"/>
      <c r="T25" s="14"/>
      <c r="U25" s="15"/>
      <c r="V25" s="16"/>
      <c r="W25" s="14"/>
      <c r="X25" s="15"/>
      <c r="Y25" s="16"/>
      <c r="Z25" s="14"/>
      <c r="AA25" s="15"/>
      <c r="AB25" s="16"/>
      <c r="AC25" s="17">
        <f t="shared" si="9"/>
        <v>0</v>
      </c>
      <c r="AD25" s="18">
        <f t="shared" si="10"/>
        <v>2</v>
      </c>
      <c r="AE25" s="19">
        <f t="shared" si="11"/>
        <v>100</v>
      </c>
    </row>
    <row r="26" spans="1:276" x14ac:dyDescent="0.3">
      <c r="A26" s="20" t="s">
        <v>60</v>
      </c>
      <c r="B26" s="58"/>
      <c r="C26" s="59"/>
      <c r="D26" s="60"/>
      <c r="E26" s="58"/>
      <c r="F26" s="59"/>
      <c r="G26" s="60"/>
      <c r="H26" s="58">
        <v>1</v>
      </c>
      <c r="I26" s="59"/>
      <c r="J26" s="60">
        <v>0</v>
      </c>
      <c r="K26" s="58"/>
      <c r="L26" s="59"/>
      <c r="M26" s="60"/>
      <c r="N26" s="58"/>
      <c r="O26" s="59"/>
      <c r="P26" s="60"/>
      <c r="Q26" s="58"/>
      <c r="R26" s="59"/>
      <c r="S26" s="60"/>
      <c r="T26" s="58"/>
      <c r="U26" s="59"/>
      <c r="V26" s="60"/>
      <c r="W26" s="58"/>
      <c r="X26" s="59"/>
      <c r="Y26" s="60"/>
      <c r="Z26" s="58"/>
      <c r="AA26" s="59"/>
      <c r="AB26" s="60"/>
      <c r="AC26" s="61">
        <v>1</v>
      </c>
      <c r="AD26" s="62">
        <v>0</v>
      </c>
      <c r="AE26" s="63">
        <v>0</v>
      </c>
    </row>
    <row r="27" spans="1:276" s="75" customFormat="1" x14ac:dyDescent="0.3">
      <c r="A27" s="13" t="s">
        <v>22</v>
      </c>
      <c r="B27" s="14"/>
      <c r="C27" s="15"/>
      <c r="D27" s="16"/>
      <c r="E27" s="14"/>
      <c r="F27" s="15"/>
      <c r="G27" s="16"/>
      <c r="H27" s="14"/>
      <c r="I27" s="15"/>
      <c r="J27" s="16"/>
      <c r="K27" s="14"/>
      <c r="L27" s="15"/>
      <c r="M27" s="16"/>
      <c r="N27" s="14">
        <v>1</v>
      </c>
      <c r="O27" s="15"/>
      <c r="P27" s="16">
        <f>O27/(N27+O27)*100</f>
        <v>0</v>
      </c>
      <c r="Q27" s="14"/>
      <c r="R27" s="15"/>
      <c r="S27" s="16"/>
      <c r="T27" s="14"/>
      <c r="U27" s="15"/>
      <c r="V27" s="16"/>
      <c r="W27" s="14"/>
      <c r="X27" s="15"/>
      <c r="Y27" s="16"/>
      <c r="Z27" s="14"/>
      <c r="AA27" s="15"/>
      <c r="AB27" s="16"/>
      <c r="AC27" s="17">
        <f t="shared" si="9"/>
        <v>1</v>
      </c>
      <c r="AD27" s="18">
        <f t="shared" si="10"/>
        <v>0</v>
      </c>
      <c r="AE27" s="19">
        <f t="shared" si="11"/>
        <v>0</v>
      </c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</row>
    <row r="28" spans="1:276" x14ac:dyDescent="0.3">
      <c r="A28" s="20" t="s">
        <v>23</v>
      </c>
      <c r="B28" s="58"/>
      <c r="C28" s="59">
        <v>2</v>
      </c>
      <c r="D28" s="60">
        <f t="shared" ref="D28" si="13">C28/(B28+C28)*100</f>
        <v>100</v>
      </c>
      <c r="E28" s="58"/>
      <c r="F28" s="59"/>
      <c r="G28" s="60"/>
      <c r="H28" s="58"/>
      <c r="I28" s="59"/>
      <c r="J28" s="60"/>
      <c r="K28" s="58"/>
      <c r="L28" s="59"/>
      <c r="M28" s="60"/>
      <c r="N28" s="58"/>
      <c r="O28" s="59"/>
      <c r="P28" s="60"/>
      <c r="Q28" s="58"/>
      <c r="R28" s="59"/>
      <c r="S28" s="60"/>
      <c r="T28" s="58"/>
      <c r="U28" s="59"/>
      <c r="V28" s="60"/>
      <c r="W28" s="58"/>
      <c r="X28" s="59"/>
      <c r="Y28" s="60"/>
      <c r="Z28" s="58"/>
      <c r="AA28" s="59"/>
      <c r="AB28" s="60"/>
      <c r="AC28" s="61">
        <f t="shared" si="9"/>
        <v>0</v>
      </c>
      <c r="AD28" s="62">
        <f t="shared" si="10"/>
        <v>2</v>
      </c>
      <c r="AE28" s="63">
        <f t="shared" si="11"/>
        <v>100</v>
      </c>
    </row>
    <row r="29" spans="1:276" s="75" customFormat="1" x14ac:dyDescent="0.3">
      <c r="A29" s="13" t="s">
        <v>67</v>
      </c>
      <c r="B29" s="14"/>
      <c r="C29" s="15"/>
      <c r="D29" s="16"/>
      <c r="E29" s="14">
        <v>1</v>
      </c>
      <c r="F29" s="15"/>
      <c r="G29" s="16">
        <f>F29/(E29+F29)*100</f>
        <v>0</v>
      </c>
      <c r="H29" s="14"/>
      <c r="I29" s="15"/>
      <c r="J29" s="16"/>
      <c r="K29" s="14"/>
      <c r="L29" s="15"/>
      <c r="M29" s="16"/>
      <c r="N29" s="14"/>
      <c r="O29" s="15"/>
      <c r="P29" s="16"/>
      <c r="Q29" s="14"/>
      <c r="R29" s="15"/>
      <c r="S29" s="16"/>
      <c r="T29" s="14"/>
      <c r="U29" s="15"/>
      <c r="V29" s="16"/>
      <c r="W29" s="14"/>
      <c r="X29" s="15"/>
      <c r="Y29" s="16"/>
      <c r="Z29" s="14"/>
      <c r="AA29" s="15"/>
      <c r="AB29" s="16"/>
      <c r="AC29" s="61">
        <f t="shared" si="9"/>
        <v>1</v>
      </c>
      <c r="AD29" s="62">
        <f t="shared" si="10"/>
        <v>0</v>
      </c>
      <c r="AE29" s="63">
        <f t="shared" si="11"/>
        <v>0</v>
      </c>
    </row>
    <row r="30" spans="1:276" x14ac:dyDescent="0.3">
      <c r="A30" s="20" t="s">
        <v>64</v>
      </c>
      <c r="B30" s="58"/>
      <c r="C30" s="59"/>
      <c r="D30" s="60"/>
      <c r="E30" s="58"/>
      <c r="F30" s="59"/>
      <c r="G30" s="60"/>
      <c r="H30" s="58">
        <v>1</v>
      </c>
      <c r="I30" s="59">
        <v>1</v>
      </c>
      <c r="J30" s="60">
        <v>50</v>
      </c>
      <c r="K30" s="58"/>
      <c r="L30" s="59"/>
      <c r="M30" s="60"/>
      <c r="N30" s="58"/>
      <c r="O30" s="59"/>
      <c r="P30" s="60"/>
      <c r="Q30" s="58"/>
      <c r="R30" s="59"/>
      <c r="S30" s="60"/>
      <c r="T30" s="58"/>
      <c r="U30" s="59"/>
      <c r="V30" s="60"/>
      <c r="W30" s="58"/>
      <c r="X30" s="59"/>
      <c r="Y30" s="60"/>
      <c r="Z30" s="58"/>
      <c r="AA30" s="59"/>
      <c r="AB30" s="60"/>
      <c r="AC30" s="61">
        <v>1</v>
      </c>
      <c r="AD30" s="62">
        <v>1</v>
      </c>
      <c r="AE30" s="63">
        <v>50</v>
      </c>
    </row>
    <row r="31" spans="1:276" s="75" customFormat="1" x14ac:dyDescent="0.3">
      <c r="A31" s="13" t="s">
        <v>24</v>
      </c>
      <c r="B31" s="14"/>
      <c r="C31" s="15"/>
      <c r="D31" s="16"/>
      <c r="E31" s="14"/>
      <c r="F31" s="15"/>
      <c r="G31" s="16"/>
      <c r="H31" s="14"/>
      <c r="I31" s="15"/>
      <c r="J31" s="16"/>
      <c r="K31" s="14"/>
      <c r="L31" s="15"/>
      <c r="M31" s="16"/>
      <c r="N31" s="14">
        <v>1</v>
      </c>
      <c r="O31" s="15">
        <v>1</v>
      </c>
      <c r="P31" s="16">
        <f>O31/(N31+O31)*100</f>
        <v>50</v>
      </c>
      <c r="Q31" s="14"/>
      <c r="R31" s="15"/>
      <c r="S31" s="16"/>
      <c r="T31" s="14"/>
      <c r="U31" s="15"/>
      <c r="V31" s="16"/>
      <c r="W31" s="14"/>
      <c r="X31" s="15"/>
      <c r="Y31" s="16"/>
      <c r="Z31" s="14"/>
      <c r="AA31" s="15"/>
      <c r="AB31" s="16"/>
      <c r="AC31" s="17">
        <f t="shared" si="9"/>
        <v>1</v>
      </c>
      <c r="AD31" s="18">
        <f t="shared" si="10"/>
        <v>1</v>
      </c>
      <c r="AE31" s="19">
        <f t="shared" si="11"/>
        <v>50</v>
      </c>
    </row>
    <row r="32" spans="1:276" x14ac:dyDescent="0.3">
      <c r="A32" s="20" t="s">
        <v>50</v>
      </c>
      <c r="B32" s="58"/>
      <c r="C32" s="59"/>
      <c r="D32" s="60"/>
      <c r="E32" s="58">
        <v>1</v>
      </c>
      <c r="F32" s="59"/>
      <c r="G32" s="60"/>
      <c r="H32" s="58">
        <v>1</v>
      </c>
      <c r="I32" s="59"/>
      <c r="J32" s="60">
        <f t="shared" ref="J32" si="14">I32/(H32+I32)*100</f>
        <v>0</v>
      </c>
      <c r="K32" s="58"/>
      <c r="L32" s="59"/>
      <c r="M32" s="60"/>
      <c r="N32" s="58"/>
      <c r="O32" s="59"/>
      <c r="P32" s="60"/>
      <c r="Q32" s="58"/>
      <c r="R32" s="59"/>
      <c r="S32" s="60"/>
      <c r="T32" s="58"/>
      <c r="U32" s="59"/>
      <c r="V32" s="60"/>
      <c r="W32" s="58"/>
      <c r="X32" s="59"/>
      <c r="Y32" s="60"/>
      <c r="Z32" s="58"/>
      <c r="AA32" s="59"/>
      <c r="AB32" s="60"/>
      <c r="AC32" s="61">
        <f t="shared" si="9"/>
        <v>2</v>
      </c>
      <c r="AD32" s="62">
        <f t="shared" si="10"/>
        <v>0</v>
      </c>
      <c r="AE32" s="63">
        <f t="shared" si="11"/>
        <v>0</v>
      </c>
    </row>
    <row r="33" spans="1:31" s="75" customFormat="1" x14ac:dyDescent="0.3">
      <c r="A33" s="13" t="s">
        <v>17</v>
      </c>
      <c r="B33" s="14">
        <v>1</v>
      </c>
      <c r="C33" s="15">
        <v>1</v>
      </c>
      <c r="D33" s="16">
        <f>C33/(B33+C33)*100</f>
        <v>50</v>
      </c>
      <c r="E33" s="14">
        <v>2</v>
      </c>
      <c r="F33" s="15"/>
      <c r="G33" s="16">
        <f>F33/(E33+F33)*100</f>
        <v>0</v>
      </c>
      <c r="H33" s="14"/>
      <c r="I33" s="15">
        <v>1</v>
      </c>
      <c r="J33" s="16">
        <v>100</v>
      </c>
      <c r="K33" s="14"/>
      <c r="L33" s="15"/>
      <c r="M33" s="16"/>
      <c r="N33" s="14"/>
      <c r="O33" s="15"/>
      <c r="P33" s="16"/>
      <c r="Q33" s="14"/>
      <c r="R33" s="15">
        <v>1</v>
      </c>
      <c r="S33" s="16">
        <v>100</v>
      </c>
      <c r="T33" s="14"/>
      <c r="U33" s="15"/>
      <c r="V33" s="16"/>
      <c r="W33" s="14"/>
      <c r="X33" s="15"/>
      <c r="Y33" s="16"/>
      <c r="Z33" s="14"/>
      <c r="AA33" s="15"/>
      <c r="AB33" s="16"/>
      <c r="AC33" s="17">
        <f t="shared" si="9"/>
        <v>3</v>
      </c>
      <c r="AD33" s="18">
        <f t="shared" si="10"/>
        <v>3</v>
      </c>
      <c r="AE33" s="19">
        <f t="shared" si="11"/>
        <v>50</v>
      </c>
    </row>
    <row r="34" spans="1:31" x14ac:dyDescent="0.3">
      <c r="A34" s="20" t="s">
        <v>25</v>
      </c>
      <c r="B34" s="58"/>
      <c r="C34" s="59"/>
      <c r="D34" s="60"/>
      <c r="E34" s="58"/>
      <c r="F34" s="59"/>
      <c r="G34" s="60"/>
      <c r="H34" s="58"/>
      <c r="I34" s="59"/>
      <c r="J34" s="60"/>
      <c r="K34" s="58"/>
      <c r="L34" s="59"/>
      <c r="M34" s="60"/>
      <c r="N34" s="58"/>
      <c r="O34" s="59"/>
      <c r="P34" s="60"/>
      <c r="Q34" s="58">
        <v>1</v>
      </c>
      <c r="R34" s="59">
        <v>1</v>
      </c>
      <c r="S34" s="60">
        <f>R34/(Q34+R34)*100</f>
        <v>50</v>
      </c>
      <c r="T34" s="58"/>
      <c r="U34" s="59"/>
      <c r="V34" s="60"/>
      <c r="W34" s="58"/>
      <c r="X34" s="59"/>
      <c r="Y34" s="60"/>
      <c r="Z34" s="58"/>
      <c r="AA34" s="59"/>
      <c r="AB34" s="60"/>
      <c r="AC34" s="61">
        <f t="shared" si="9"/>
        <v>1</v>
      </c>
      <c r="AD34" s="62">
        <f t="shared" si="10"/>
        <v>1</v>
      </c>
      <c r="AE34" s="63">
        <f t="shared" si="11"/>
        <v>50</v>
      </c>
    </row>
    <row r="35" spans="1:31" s="75" customFormat="1" x14ac:dyDescent="0.3">
      <c r="A35" s="13" t="s">
        <v>18</v>
      </c>
      <c r="B35" s="14"/>
      <c r="C35" s="15"/>
      <c r="D35" s="16"/>
      <c r="E35" s="14">
        <v>2</v>
      </c>
      <c r="F35" s="15"/>
      <c r="G35" s="16">
        <f>F35/(E35+F35)*100</f>
        <v>0</v>
      </c>
      <c r="H35" s="14">
        <v>1</v>
      </c>
      <c r="I35" s="15"/>
      <c r="J35" s="16">
        <f>I35/(H35+I35)*100</f>
        <v>0</v>
      </c>
      <c r="K35" s="14"/>
      <c r="L35" s="15"/>
      <c r="M35" s="16"/>
      <c r="N35" s="14"/>
      <c r="O35" s="15"/>
      <c r="P35" s="16"/>
      <c r="Q35" s="14"/>
      <c r="R35" s="15"/>
      <c r="S35" s="16"/>
      <c r="T35" s="14"/>
      <c r="U35" s="15"/>
      <c r="V35" s="16"/>
      <c r="W35" s="14"/>
      <c r="X35" s="15"/>
      <c r="Y35" s="16"/>
      <c r="Z35" s="14"/>
      <c r="AA35" s="15"/>
      <c r="AB35" s="16"/>
      <c r="AC35" s="17">
        <f t="shared" si="9"/>
        <v>3</v>
      </c>
      <c r="AD35" s="18">
        <f t="shared" si="10"/>
        <v>0</v>
      </c>
      <c r="AE35" s="19">
        <f t="shared" si="11"/>
        <v>0</v>
      </c>
    </row>
    <row r="36" spans="1:31" x14ac:dyDescent="0.3">
      <c r="A36" s="20" t="s">
        <v>47</v>
      </c>
      <c r="B36" s="58">
        <v>1</v>
      </c>
      <c r="C36" s="59"/>
      <c r="D36" s="60">
        <v>0</v>
      </c>
      <c r="E36" s="58"/>
      <c r="F36" s="59"/>
      <c r="G36" s="60"/>
      <c r="H36" s="58"/>
      <c r="I36" s="59"/>
      <c r="J36" s="60"/>
      <c r="K36" s="58"/>
      <c r="L36" s="59"/>
      <c r="M36" s="60"/>
      <c r="N36" s="58"/>
      <c r="O36" s="59"/>
      <c r="P36" s="60"/>
      <c r="Q36" s="58"/>
      <c r="R36" s="59"/>
      <c r="S36" s="60"/>
      <c r="T36" s="58"/>
      <c r="U36" s="59"/>
      <c r="V36" s="60"/>
      <c r="W36" s="58"/>
      <c r="X36" s="59"/>
      <c r="Y36" s="60"/>
      <c r="Z36" s="58"/>
      <c r="AA36" s="59"/>
      <c r="AB36" s="60"/>
      <c r="AC36" s="61">
        <v>1</v>
      </c>
      <c r="AD36" s="62">
        <v>0</v>
      </c>
      <c r="AE36" s="63">
        <v>0</v>
      </c>
    </row>
    <row r="37" spans="1:31" s="75" customFormat="1" x14ac:dyDescent="0.3">
      <c r="A37" s="13" t="s">
        <v>19</v>
      </c>
      <c r="B37" s="14">
        <v>1</v>
      </c>
      <c r="C37" s="15">
        <v>1</v>
      </c>
      <c r="D37" s="16">
        <f t="shared" ref="D37" si="15">C37/(B37+C37)*100</f>
        <v>50</v>
      </c>
      <c r="E37" s="14">
        <v>2</v>
      </c>
      <c r="F37" s="15"/>
      <c r="G37" s="16">
        <f t="shared" ref="G37" si="16">F37/(E37+F37)*100</f>
        <v>0</v>
      </c>
      <c r="H37" s="14"/>
      <c r="I37" s="15"/>
      <c r="J37" s="16"/>
      <c r="K37" s="14"/>
      <c r="L37" s="15"/>
      <c r="M37" s="16"/>
      <c r="N37" s="14">
        <v>2</v>
      </c>
      <c r="O37" s="15"/>
      <c r="P37" s="16">
        <v>0</v>
      </c>
      <c r="Q37" s="14"/>
      <c r="R37" s="15"/>
      <c r="S37" s="16"/>
      <c r="T37" s="14">
        <v>3</v>
      </c>
      <c r="U37" s="15">
        <v>4</v>
      </c>
      <c r="V37" s="16">
        <f>U37/(T37+U37)*100</f>
        <v>57.142857142857139</v>
      </c>
      <c r="W37" s="14"/>
      <c r="X37" s="15"/>
      <c r="Y37" s="16"/>
      <c r="Z37" s="14"/>
      <c r="AA37" s="15"/>
      <c r="AB37" s="16"/>
      <c r="AC37" s="17">
        <f t="shared" si="9"/>
        <v>8</v>
      </c>
      <c r="AD37" s="18">
        <f t="shared" si="10"/>
        <v>5</v>
      </c>
      <c r="AE37" s="19">
        <f t="shared" si="11"/>
        <v>38.461538461538467</v>
      </c>
    </row>
    <row r="38" spans="1:31" x14ac:dyDescent="0.3">
      <c r="A38" s="20" t="s">
        <v>70</v>
      </c>
      <c r="B38" s="58"/>
      <c r="C38" s="59"/>
      <c r="D38" s="60"/>
      <c r="E38" s="58"/>
      <c r="F38" s="59"/>
      <c r="G38" s="60"/>
      <c r="H38" s="58"/>
      <c r="I38" s="59">
        <v>1</v>
      </c>
      <c r="J38" s="60"/>
      <c r="K38" s="58"/>
      <c r="L38" s="59"/>
      <c r="M38" s="60"/>
      <c r="N38" s="58"/>
      <c r="O38" s="59"/>
      <c r="P38" s="60"/>
      <c r="Q38" s="58"/>
      <c r="R38" s="59"/>
      <c r="S38" s="60"/>
      <c r="T38" s="58"/>
      <c r="U38" s="59"/>
      <c r="V38" s="60"/>
      <c r="W38" s="58"/>
      <c r="X38" s="59"/>
      <c r="Y38" s="60"/>
      <c r="Z38" s="58"/>
      <c r="AA38" s="59"/>
      <c r="AB38" s="60"/>
      <c r="AC38" s="61"/>
      <c r="AD38" s="62"/>
      <c r="AE38" s="63"/>
    </row>
    <row r="39" spans="1:31" s="75" customFormat="1" x14ac:dyDescent="0.3">
      <c r="A39" s="96" t="s">
        <v>4</v>
      </c>
      <c r="B39" s="71">
        <f>SUM(B21:B37)</f>
        <v>32</v>
      </c>
      <c r="C39" s="69">
        <f>SUM(C21:C37)</f>
        <v>43</v>
      </c>
      <c r="D39" s="70">
        <f>C39/(B39+C39)*100</f>
        <v>57.333333333333336</v>
      </c>
      <c r="E39" s="71">
        <f>SUM(E21:E37)</f>
        <v>23</v>
      </c>
      <c r="F39" s="69">
        <f>SUM(F21:F37)</f>
        <v>19</v>
      </c>
      <c r="G39" s="70">
        <f>F39/(E39+F39)*100</f>
        <v>45.238095238095241</v>
      </c>
      <c r="H39" s="71">
        <f>SUM(H21:H37)</f>
        <v>18</v>
      </c>
      <c r="I39" s="69">
        <f>SUM(I21:I37)</f>
        <v>21</v>
      </c>
      <c r="J39" s="70">
        <f>I39/(H39+I39)*100</f>
        <v>53.846153846153847</v>
      </c>
      <c r="K39" s="71"/>
      <c r="L39" s="69"/>
      <c r="M39" s="70"/>
      <c r="N39" s="71">
        <f>SUM(N21:N37)</f>
        <v>22</v>
      </c>
      <c r="O39" s="69">
        <f>SUM(O21:O37)</f>
        <v>14</v>
      </c>
      <c r="P39" s="70">
        <f>O39/(N39+O39)*100</f>
        <v>38.888888888888893</v>
      </c>
      <c r="Q39" s="71">
        <f>SUM(Q21:Q37)</f>
        <v>11</v>
      </c>
      <c r="R39" s="69">
        <f>SUM(R21:R37)</f>
        <v>11</v>
      </c>
      <c r="S39" s="70">
        <f>R39/(Q39+R39)*100</f>
        <v>50</v>
      </c>
      <c r="T39" s="71">
        <f>SUM(T21:T37)</f>
        <v>7</v>
      </c>
      <c r="U39" s="69">
        <f>SUM(U21:U37)</f>
        <v>8</v>
      </c>
      <c r="V39" s="70">
        <f>U39/(T39+U39)*100</f>
        <v>53.333333333333336</v>
      </c>
      <c r="W39" s="71"/>
      <c r="X39" s="69"/>
      <c r="Y39" s="70"/>
      <c r="Z39" s="71"/>
      <c r="AA39" s="69"/>
      <c r="AB39" s="70"/>
      <c r="AC39" s="72">
        <f>SUM(AC21:AC37)</f>
        <v>113</v>
      </c>
      <c r="AD39" s="73">
        <f>SUM(AD21:AD37)</f>
        <v>116</v>
      </c>
      <c r="AE39" s="74">
        <f t="shared" si="11"/>
        <v>50.655021834061131</v>
      </c>
    </row>
    <row r="40" spans="1:31" x14ac:dyDescent="0.3">
      <c r="A40" s="40" t="s">
        <v>26</v>
      </c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</row>
    <row r="41" spans="1:31" x14ac:dyDescent="0.3">
      <c r="A41" s="40" t="s">
        <v>27</v>
      </c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</row>
    <row r="42" spans="1:31" x14ac:dyDescent="0.3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</row>
  </sheetData>
  <mergeCells count="13">
    <mergeCell ref="D1:AE2"/>
    <mergeCell ref="AC6:AE6"/>
    <mergeCell ref="A8:AE8"/>
    <mergeCell ref="A20:AE20"/>
    <mergeCell ref="B6:D6"/>
    <mergeCell ref="E6:G6"/>
    <mergeCell ref="H6:J6"/>
    <mergeCell ref="K6:M6"/>
    <mergeCell ref="N6:P6"/>
    <mergeCell ref="Q6:S6"/>
    <mergeCell ref="T6:V6"/>
    <mergeCell ref="W6:Y6"/>
    <mergeCell ref="Z6:AB6"/>
  </mergeCells>
  <hyperlinks>
    <hyperlink ref="A4" location="Footnotes!A1" display="Note and legend on first tab" xr:uid="{846E42DF-C71E-4A10-AC7C-B40A6CE66DE0}"/>
  </hyperlinks>
  <pageMargins left="0.23622047244094491" right="0.23622047244094491" top="0.35433070866141736" bottom="0.35433070866141736" header="0.31496062992125984" footer="0.31496062992125984"/>
  <pageSetup paperSize="9" scale="86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486E7-A7A0-4AF6-8B86-C639A848343A}">
  <sheetPr>
    <pageSetUpPr fitToPage="1"/>
  </sheetPr>
  <dimension ref="A1:WW45"/>
  <sheetViews>
    <sheetView showGridLines="0" tabSelected="1" zoomScaleNormal="100" workbookViewId="0">
      <selection activeCell="K45" sqref="K45"/>
    </sheetView>
  </sheetViews>
  <sheetFormatPr defaultColWidth="9.09765625" defaultRowHeight="14.5" x14ac:dyDescent="0.35"/>
  <cols>
    <col min="1" max="1" width="12.19921875" style="39" customWidth="1"/>
    <col min="2" max="4" width="5.8984375" style="39" customWidth="1"/>
    <col min="5" max="5" width="6" style="39" customWidth="1"/>
    <col min="6" max="31" width="5.8984375" style="39" customWidth="1"/>
    <col min="32" max="16384" width="9.09765625" style="39"/>
  </cols>
  <sheetData>
    <row r="1" spans="1:621" ht="40.25" customHeight="1" x14ac:dyDescent="0.35">
      <c r="A1" s="77"/>
      <c r="B1" s="78"/>
      <c r="C1" s="79"/>
      <c r="D1" s="112" t="s">
        <v>72</v>
      </c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</row>
    <row r="2" spans="1:621" ht="32.4" customHeight="1" x14ac:dyDescent="0.35">
      <c r="A2" s="79"/>
      <c r="B2" s="79"/>
      <c r="C2" s="80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</row>
    <row r="3" spans="1:621" ht="11.4" customHeight="1" x14ac:dyDescent="0.35">
      <c r="A3" s="81"/>
      <c r="B3" s="81"/>
      <c r="C3" s="81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</row>
    <row r="4" spans="1:621" x14ac:dyDescent="0.35">
      <c r="A4" s="46" t="s">
        <v>42</v>
      </c>
      <c r="AB4" s="28"/>
      <c r="AC4" s="29"/>
      <c r="AD4" s="29"/>
      <c r="AE4" s="30"/>
    </row>
    <row r="5" spans="1:621" ht="13.75" customHeight="1" x14ac:dyDescent="0.35">
      <c r="A5" s="3"/>
      <c r="B5" s="3"/>
      <c r="C5" s="3"/>
      <c r="D5" s="4"/>
      <c r="E5" s="3"/>
      <c r="F5" s="3"/>
      <c r="G5" s="4"/>
      <c r="H5" s="3"/>
      <c r="I5" s="3"/>
      <c r="J5" s="4"/>
      <c r="K5" s="3"/>
      <c r="L5" s="3"/>
      <c r="M5" s="4"/>
      <c r="N5" s="3"/>
      <c r="O5" s="3"/>
      <c r="P5" s="4"/>
      <c r="Q5" s="3"/>
      <c r="R5" s="3"/>
      <c r="S5" s="4"/>
      <c r="T5" s="3"/>
      <c r="U5" s="3"/>
      <c r="V5" s="4"/>
      <c r="W5" s="3"/>
      <c r="X5" s="3"/>
      <c r="Y5" s="4"/>
      <c r="Z5" s="3"/>
      <c r="AA5" s="3"/>
      <c r="AB5" s="4"/>
      <c r="AC5" s="5"/>
      <c r="AD5" s="5"/>
      <c r="AE5" s="6"/>
    </row>
    <row r="6" spans="1:621" x14ac:dyDescent="0.35">
      <c r="A6" s="31"/>
      <c r="B6" s="100" t="s">
        <v>58</v>
      </c>
      <c r="C6" s="101"/>
      <c r="D6" s="102"/>
      <c r="E6" s="100" t="s">
        <v>66</v>
      </c>
      <c r="F6" s="101"/>
      <c r="G6" s="102"/>
      <c r="H6" s="100" t="s">
        <v>63</v>
      </c>
      <c r="I6" s="101"/>
      <c r="J6" s="102"/>
      <c r="K6" s="100" t="s">
        <v>0</v>
      </c>
      <c r="L6" s="101"/>
      <c r="M6" s="102"/>
      <c r="N6" s="100" t="s">
        <v>1</v>
      </c>
      <c r="O6" s="101"/>
      <c r="P6" s="102"/>
      <c r="Q6" s="100" t="s">
        <v>59</v>
      </c>
      <c r="R6" s="101"/>
      <c r="S6" s="102"/>
      <c r="T6" s="100" t="s">
        <v>62</v>
      </c>
      <c r="U6" s="101"/>
      <c r="V6" s="102"/>
      <c r="W6" s="100" t="s">
        <v>2</v>
      </c>
      <c r="X6" s="101"/>
      <c r="Y6" s="102"/>
      <c r="Z6" s="100" t="s">
        <v>3</v>
      </c>
      <c r="AA6" s="101"/>
      <c r="AB6" s="102"/>
      <c r="AC6" s="100" t="s">
        <v>4</v>
      </c>
      <c r="AD6" s="101"/>
      <c r="AE6" s="102"/>
    </row>
    <row r="7" spans="1:621" x14ac:dyDescent="0.35">
      <c r="A7" s="32"/>
      <c r="B7" s="33" t="s">
        <v>5</v>
      </c>
      <c r="C7" s="33" t="s">
        <v>6</v>
      </c>
      <c r="D7" s="34" t="s">
        <v>7</v>
      </c>
      <c r="E7" s="33" t="s">
        <v>5</v>
      </c>
      <c r="F7" s="33" t="s">
        <v>6</v>
      </c>
      <c r="G7" s="34" t="s">
        <v>7</v>
      </c>
      <c r="H7" s="33" t="s">
        <v>5</v>
      </c>
      <c r="I7" s="33" t="s">
        <v>6</v>
      </c>
      <c r="J7" s="34" t="s">
        <v>7</v>
      </c>
      <c r="K7" s="33" t="s">
        <v>5</v>
      </c>
      <c r="L7" s="33" t="s">
        <v>6</v>
      </c>
      <c r="M7" s="34" t="s">
        <v>7</v>
      </c>
      <c r="N7" s="33" t="s">
        <v>5</v>
      </c>
      <c r="O7" s="33" t="s">
        <v>6</v>
      </c>
      <c r="P7" s="34" t="s">
        <v>7</v>
      </c>
      <c r="Q7" s="33" t="s">
        <v>5</v>
      </c>
      <c r="R7" s="33" t="s">
        <v>6</v>
      </c>
      <c r="S7" s="34" t="s">
        <v>7</v>
      </c>
      <c r="T7" s="33" t="s">
        <v>5</v>
      </c>
      <c r="U7" s="33" t="s">
        <v>6</v>
      </c>
      <c r="V7" s="34" t="s">
        <v>7</v>
      </c>
      <c r="W7" s="33" t="s">
        <v>5</v>
      </c>
      <c r="X7" s="33" t="s">
        <v>6</v>
      </c>
      <c r="Y7" s="34" t="s">
        <v>7</v>
      </c>
      <c r="Z7" s="33" t="s">
        <v>5</v>
      </c>
      <c r="AA7" s="33" t="s">
        <v>6</v>
      </c>
      <c r="AB7" s="34" t="s">
        <v>7</v>
      </c>
      <c r="AC7" s="35" t="s">
        <v>5</v>
      </c>
      <c r="AD7" s="35" t="s">
        <v>6</v>
      </c>
      <c r="AE7" s="36" t="s">
        <v>7</v>
      </c>
    </row>
    <row r="8" spans="1:621" x14ac:dyDescent="0.35">
      <c r="A8" s="113" t="s">
        <v>28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5"/>
    </row>
    <row r="9" spans="1:621" x14ac:dyDescent="0.35">
      <c r="A9" s="13" t="s">
        <v>9</v>
      </c>
      <c r="B9" s="14">
        <v>49</v>
      </c>
      <c r="C9" s="15">
        <v>55</v>
      </c>
      <c r="D9" s="16">
        <f>C9/(B9+C9)*100</f>
        <v>52.884615384615387</v>
      </c>
      <c r="E9" s="14">
        <v>32</v>
      </c>
      <c r="F9" s="15">
        <v>28</v>
      </c>
      <c r="G9" s="16">
        <f>F9/(E9+F9)*100</f>
        <v>46.666666666666664</v>
      </c>
      <c r="H9" s="14">
        <v>33</v>
      </c>
      <c r="I9" s="15">
        <v>38</v>
      </c>
      <c r="J9" s="16">
        <f>I9/(H9+I9)*100</f>
        <v>53.521126760563376</v>
      </c>
      <c r="K9" s="14">
        <v>31</v>
      </c>
      <c r="L9" s="15">
        <v>21</v>
      </c>
      <c r="M9" s="16">
        <f>L9/(K9+L9)*100</f>
        <v>40.384615384615387</v>
      </c>
      <c r="N9" s="14">
        <v>36</v>
      </c>
      <c r="O9" s="15">
        <v>38</v>
      </c>
      <c r="P9" s="16">
        <f>O9/(N9+O9)*100</f>
        <v>51.351351351351347</v>
      </c>
      <c r="Q9" s="14">
        <v>19</v>
      </c>
      <c r="R9" s="15">
        <v>17</v>
      </c>
      <c r="S9" s="16">
        <f>R9/(Q9+R9)*100</f>
        <v>47.222222222222221</v>
      </c>
      <c r="T9" s="14">
        <v>6</v>
      </c>
      <c r="U9" s="15">
        <v>7</v>
      </c>
      <c r="V9" s="16">
        <f>U9/(T9+U9)*100</f>
        <v>53.846153846153847</v>
      </c>
      <c r="W9" s="14">
        <v>4</v>
      </c>
      <c r="X9" s="15">
        <v>6</v>
      </c>
      <c r="Y9" s="16">
        <f>X9/(W9+X9)*100</f>
        <v>60</v>
      </c>
      <c r="Z9" s="14">
        <v>8</v>
      </c>
      <c r="AA9" s="15">
        <v>7</v>
      </c>
      <c r="AB9" s="16">
        <f>AA9/(Z9+AA9)*100</f>
        <v>46.666666666666664</v>
      </c>
      <c r="AC9" s="50">
        <f t="shared" ref="AC9:AD24" si="0">B9+E9+H9+K9+N9+Q9+T9+W9+Z9</f>
        <v>218</v>
      </c>
      <c r="AD9" s="51">
        <f t="shared" si="0"/>
        <v>217</v>
      </c>
      <c r="AE9" s="52">
        <f t="shared" ref="AE9:AE18" si="1">AD9/(AC9+AD9)*100</f>
        <v>49.885057471264368</v>
      </c>
    </row>
    <row r="10" spans="1:621" x14ac:dyDescent="0.35">
      <c r="A10" s="20" t="s">
        <v>10</v>
      </c>
      <c r="B10" s="21">
        <v>47</v>
      </c>
      <c r="C10" s="22">
        <v>19</v>
      </c>
      <c r="D10" s="23">
        <f>C10/(B10+C10)*100</f>
        <v>28.787878787878789</v>
      </c>
      <c r="E10" s="21">
        <v>19</v>
      </c>
      <c r="F10" s="22">
        <v>15</v>
      </c>
      <c r="G10" s="23">
        <f>F10/(E10+F10)*100</f>
        <v>44.117647058823529</v>
      </c>
      <c r="H10" s="21">
        <v>21</v>
      </c>
      <c r="I10" s="22">
        <v>9</v>
      </c>
      <c r="J10" s="23">
        <f>I10/(H10+I10)*100</f>
        <v>30</v>
      </c>
      <c r="K10" s="21"/>
      <c r="L10" s="22"/>
      <c r="M10" s="23"/>
      <c r="N10" s="21">
        <v>7</v>
      </c>
      <c r="O10" s="22">
        <v>2</v>
      </c>
      <c r="P10" s="23">
        <f>O10/(N10+O10)*100</f>
        <v>22.222222222222221</v>
      </c>
      <c r="Q10" s="21">
        <v>17</v>
      </c>
      <c r="R10" s="22">
        <v>7</v>
      </c>
      <c r="S10" s="23">
        <f>R10/(Q10+R10)*100</f>
        <v>29.166666666666668</v>
      </c>
      <c r="T10" s="21">
        <v>11</v>
      </c>
      <c r="U10" s="22">
        <v>6</v>
      </c>
      <c r="V10" s="23">
        <f>U10/(T10+U10)*100</f>
        <v>35.294117647058826</v>
      </c>
      <c r="W10" s="21">
        <v>5</v>
      </c>
      <c r="X10" s="22">
        <v>4</v>
      </c>
      <c r="Y10" s="23">
        <f>X10/(W10+X10)*100</f>
        <v>44.444444444444443</v>
      </c>
      <c r="Z10" s="21"/>
      <c r="AA10" s="22"/>
      <c r="AB10" s="23"/>
      <c r="AC10" s="24">
        <f t="shared" si="0"/>
        <v>127</v>
      </c>
      <c r="AD10" s="25">
        <f t="shared" si="0"/>
        <v>62</v>
      </c>
      <c r="AE10" s="53">
        <f t="shared" si="1"/>
        <v>32.804232804232804</v>
      </c>
    </row>
    <row r="11" spans="1:621" x14ac:dyDescent="0.35">
      <c r="A11" s="13" t="s">
        <v>11</v>
      </c>
      <c r="B11" s="14">
        <v>15</v>
      </c>
      <c r="C11" s="15">
        <v>6</v>
      </c>
      <c r="D11" s="16">
        <f>C11/(B11+C11)*100</f>
        <v>28.571428571428569</v>
      </c>
      <c r="E11" s="14">
        <v>12</v>
      </c>
      <c r="F11" s="15">
        <v>4</v>
      </c>
      <c r="G11" s="16">
        <f>F11/(E11+F11)*100</f>
        <v>25</v>
      </c>
      <c r="H11" s="14">
        <v>5</v>
      </c>
      <c r="I11" s="15">
        <v>6</v>
      </c>
      <c r="J11" s="16">
        <f t="shared" ref="J11:J30" si="2">I11/(H11+I11)*100</f>
        <v>54.54545454545454</v>
      </c>
      <c r="K11" s="14"/>
      <c r="L11" s="15"/>
      <c r="M11" s="16"/>
      <c r="N11" s="14">
        <v>4</v>
      </c>
      <c r="O11" s="15">
        <v>2</v>
      </c>
      <c r="P11" s="16">
        <f t="shared" ref="P11:P23" si="3">O11/(N11+O11)*100</f>
        <v>33.333333333333329</v>
      </c>
      <c r="Q11" s="14"/>
      <c r="R11" s="15"/>
      <c r="S11" s="16"/>
      <c r="T11" s="14"/>
      <c r="U11" s="15"/>
      <c r="V11" s="16"/>
      <c r="W11" s="14"/>
      <c r="X11" s="15"/>
      <c r="Y11" s="16"/>
      <c r="Z11" s="14"/>
      <c r="AA11" s="15"/>
      <c r="AB11" s="16"/>
      <c r="AC11" s="17">
        <f t="shared" si="0"/>
        <v>36</v>
      </c>
      <c r="AD11" s="18">
        <f t="shared" si="0"/>
        <v>18</v>
      </c>
      <c r="AE11" s="54">
        <f t="shared" si="1"/>
        <v>33.333333333333329</v>
      </c>
    </row>
    <row r="12" spans="1:621" x14ac:dyDescent="0.35">
      <c r="A12" s="20" t="s">
        <v>12</v>
      </c>
      <c r="B12" s="21"/>
      <c r="C12" s="22"/>
      <c r="D12" s="23"/>
      <c r="E12" s="21"/>
      <c r="F12" s="22"/>
      <c r="G12" s="23"/>
      <c r="H12" s="21"/>
      <c r="I12" s="22"/>
      <c r="J12" s="23"/>
      <c r="K12" s="21"/>
      <c r="L12" s="22"/>
      <c r="M12" s="23"/>
      <c r="N12" s="21"/>
      <c r="O12" s="22"/>
      <c r="P12" s="23"/>
      <c r="Q12" s="21"/>
      <c r="R12" s="22"/>
      <c r="S12" s="23"/>
      <c r="T12" s="21"/>
      <c r="U12" s="22"/>
      <c r="V12" s="23"/>
      <c r="W12" s="21"/>
      <c r="X12" s="22"/>
      <c r="Y12" s="23"/>
      <c r="Z12" s="21">
        <v>4</v>
      </c>
      <c r="AA12" s="22">
        <v>3</v>
      </c>
      <c r="AB12" s="23">
        <f t="shared" ref="AB12" si="4">AA12/(Z12+AA12)*100</f>
        <v>42.857142857142854</v>
      </c>
      <c r="AC12" s="24">
        <f>B12+E12+H12+K12+N12+Q12+T12+W12+Z12</f>
        <v>4</v>
      </c>
      <c r="AD12" s="25">
        <f>C12+F12+I12+L12+O12+R12+U12+X12+AA12</f>
        <v>3</v>
      </c>
      <c r="AE12" s="53">
        <f>AD12/(AC12+AD12)*100</f>
        <v>42.857142857142854</v>
      </c>
    </row>
    <row r="13" spans="1:621" x14ac:dyDescent="0.35">
      <c r="A13" s="13" t="s">
        <v>13</v>
      </c>
      <c r="B13" s="14"/>
      <c r="C13" s="15"/>
      <c r="D13" s="16"/>
      <c r="E13" s="14"/>
      <c r="F13" s="15"/>
      <c r="G13" s="16"/>
      <c r="H13" s="14"/>
      <c r="I13" s="15"/>
      <c r="J13" s="16"/>
      <c r="K13" s="14">
        <v>28</v>
      </c>
      <c r="L13" s="15">
        <v>6</v>
      </c>
      <c r="M13" s="16">
        <f>L13/(K13+L13)*100</f>
        <v>17.647058823529413</v>
      </c>
      <c r="N13" s="14"/>
      <c r="O13" s="15"/>
      <c r="P13" s="16"/>
      <c r="Q13" s="14"/>
      <c r="R13" s="15"/>
      <c r="S13" s="16"/>
      <c r="T13" s="14"/>
      <c r="U13" s="15"/>
      <c r="V13" s="16"/>
      <c r="W13" s="14"/>
      <c r="X13" s="15"/>
      <c r="Y13" s="16"/>
      <c r="Z13" s="14"/>
      <c r="AA13" s="15"/>
      <c r="AB13" s="16"/>
      <c r="AC13" s="17">
        <f t="shared" si="0"/>
        <v>28</v>
      </c>
      <c r="AD13" s="18">
        <f t="shared" si="0"/>
        <v>6</v>
      </c>
      <c r="AE13" s="54">
        <f t="shared" si="1"/>
        <v>17.647058823529413</v>
      </c>
    </row>
    <row r="14" spans="1:621" x14ac:dyDescent="0.35">
      <c r="A14" s="20" t="s">
        <v>14</v>
      </c>
      <c r="B14" s="21">
        <v>7</v>
      </c>
      <c r="C14" s="22">
        <v>8</v>
      </c>
      <c r="D14" s="23">
        <f t="shared" ref="D14:D29" si="5">C14/(B14+C14)*100</f>
        <v>53.333333333333336</v>
      </c>
      <c r="E14" s="21"/>
      <c r="F14" s="22">
        <v>7</v>
      </c>
      <c r="G14" s="23">
        <f t="shared" ref="G14:G27" si="6">F14/(E14+F14)*100</f>
        <v>100</v>
      </c>
      <c r="H14" s="21">
        <v>3</v>
      </c>
      <c r="I14" s="22">
        <v>5</v>
      </c>
      <c r="J14" s="23">
        <f t="shared" si="2"/>
        <v>62.5</v>
      </c>
      <c r="K14" s="21">
        <v>1</v>
      </c>
      <c r="L14" s="22">
        <v>1</v>
      </c>
      <c r="M14" s="23">
        <f t="shared" ref="M14:M25" si="7">L14/(K14+L14)*100</f>
        <v>50</v>
      </c>
      <c r="N14" s="21">
        <v>1</v>
      </c>
      <c r="O14" s="22"/>
      <c r="P14" s="23">
        <f t="shared" si="3"/>
        <v>0</v>
      </c>
      <c r="Q14" s="21">
        <v>1</v>
      </c>
      <c r="R14" s="22">
        <v>1</v>
      </c>
      <c r="S14" s="23">
        <f t="shared" ref="S14:S26" si="8">R14/(Q14+R14)*100</f>
        <v>50</v>
      </c>
      <c r="T14" s="21"/>
      <c r="U14" s="22">
        <v>2</v>
      </c>
      <c r="V14" s="23">
        <f t="shared" ref="V14" si="9">U14/(T14+U14)*100</f>
        <v>100</v>
      </c>
      <c r="W14" s="21">
        <v>3</v>
      </c>
      <c r="X14" s="22">
        <v>3</v>
      </c>
      <c r="Y14" s="23">
        <f t="shared" ref="Y14" si="10">X14/(W14+X14)*100</f>
        <v>50</v>
      </c>
      <c r="Z14" s="21"/>
      <c r="AA14" s="22"/>
      <c r="AB14" s="23"/>
      <c r="AC14" s="24">
        <f t="shared" si="0"/>
        <v>16</v>
      </c>
      <c r="AD14" s="25">
        <f t="shared" si="0"/>
        <v>27</v>
      </c>
      <c r="AE14" s="53">
        <f t="shared" si="1"/>
        <v>62.790697674418603</v>
      </c>
    </row>
    <row r="15" spans="1:621" x14ac:dyDescent="0.35">
      <c r="A15" s="13" t="s">
        <v>21</v>
      </c>
      <c r="B15" s="14"/>
      <c r="C15" s="15"/>
      <c r="D15" s="16"/>
      <c r="E15" s="14"/>
      <c r="F15" s="15">
        <v>1</v>
      </c>
      <c r="G15" s="16">
        <f t="shared" si="6"/>
        <v>100</v>
      </c>
      <c r="H15" s="14"/>
      <c r="I15" s="15">
        <v>1</v>
      </c>
      <c r="J15" s="16">
        <f t="shared" si="2"/>
        <v>100</v>
      </c>
      <c r="K15" s="14"/>
      <c r="L15" s="15"/>
      <c r="M15" s="16"/>
      <c r="N15" s="14"/>
      <c r="O15" s="15"/>
      <c r="P15" s="16"/>
      <c r="Q15" s="14"/>
      <c r="R15" s="15"/>
      <c r="S15" s="16"/>
      <c r="T15" s="14"/>
      <c r="U15" s="15"/>
      <c r="V15" s="16"/>
      <c r="W15" s="14"/>
      <c r="X15" s="15"/>
      <c r="Y15" s="16"/>
      <c r="Z15" s="14"/>
      <c r="AA15" s="15"/>
      <c r="AB15" s="16"/>
      <c r="AC15" s="17">
        <f t="shared" si="0"/>
        <v>0</v>
      </c>
      <c r="AD15" s="18">
        <f t="shared" si="0"/>
        <v>2</v>
      </c>
      <c r="AE15" s="54">
        <f t="shared" si="1"/>
        <v>100</v>
      </c>
    </row>
    <row r="16" spans="1:621" s="56" customFormat="1" x14ac:dyDescent="0.35">
      <c r="A16" s="55" t="s">
        <v>15</v>
      </c>
      <c r="B16" s="21"/>
      <c r="C16" s="22">
        <v>1</v>
      </c>
      <c r="D16" s="23">
        <f t="shared" si="5"/>
        <v>100</v>
      </c>
      <c r="E16" s="21"/>
      <c r="F16" s="22"/>
      <c r="G16" s="23"/>
      <c r="H16" s="21"/>
      <c r="I16" s="22"/>
      <c r="J16" s="23"/>
      <c r="K16" s="21"/>
      <c r="L16" s="22"/>
      <c r="M16" s="23"/>
      <c r="N16" s="21"/>
      <c r="O16" s="22"/>
      <c r="P16" s="23"/>
      <c r="Q16" s="21"/>
      <c r="R16" s="22"/>
      <c r="S16" s="23"/>
      <c r="T16" s="21"/>
      <c r="U16" s="22"/>
      <c r="V16" s="23"/>
      <c r="W16" s="21"/>
      <c r="X16" s="22"/>
      <c r="Y16" s="23"/>
      <c r="Z16" s="21"/>
      <c r="AA16" s="22"/>
      <c r="AB16" s="23"/>
      <c r="AC16" s="24">
        <f>B16+E16+H16+K16+N16+Q16+T16+W16+Z16</f>
        <v>0</v>
      </c>
      <c r="AD16" s="25">
        <f>C16+F16+I16+L16+O16+R16+U16+X16+AA16</f>
        <v>1</v>
      </c>
      <c r="AE16" s="53">
        <f t="shared" si="1"/>
        <v>100</v>
      </c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  <c r="II16" s="39"/>
      <c r="IJ16" s="39"/>
      <c r="IK16" s="39"/>
      <c r="IL16" s="39"/>
      <c r="IM16" s="39"/>
      <c r="IN16" s="39"/>
      <c r="IO16" s="39"/>
      <c r="IP16" s="39"/>
      <c r="IQ16" s="39"/>
      <c r="IR16" s="39"/>
      <c r="IS16" s="39"/>
      <c r="IT16" s="39"/>
      <c r="IU16" s="39"/>
      <c r="IV16" s="39"/>
      <c r="IW16" s="39"/>
      <c r="IX16" s="39"/>
      <c r="IY16" s="39"/>
      <c r="IZ16" s="39"/>
      <c r="JA16" s="39"/>
      <c r="JB16" s="39"/>
      <c r="JC16" s="39"/>
      <c r="JD16" s="39"/>
      <c r="JE16" s="39"/>
      <c r="JF16" s="39"/>
      <c r="JG16" s="39"/>
      <c r="JH16" s="39"/>
      <c r="JI16" s="39"/>
      <c r="JJ16" s="39"/>
      <c r="JK16" s="39"/>
      <c r="JL16" s="39"/>
      <c r="JM16" s="39"/>
      <c r="JN16" s="39"/>
      <c r="JO16" s="39"/>
      <c r="JP16" s="39"/>
      <c r="JQ16" s="39"/>
      <c r="JR16" s="39"/>
      <c r="JS16" s="39"/>
      <c r="JT16" s="39"/>
      <c r="JU16" s="39"/>
      <c r="JV16" s="39"/>
      <c r="JW16" s="39"/>
      <c r="JX16" s="39"/>
      <c r="JY16" s="39"/>
      <c r="JZ16" s="39"/>
      <c r="KA16" s="39"/>
      <c r="KB16" s="39"/>
      <c r="KC16" s="39"/>
      <c r="KD16" s="39"/>
      <c r="KE16" s="39"/>
      <c r="KF16" s="39"/>
      <c r="KG16" s="39"/>
      <c r="KH16" s="39"/>
      <c r="KI16" s="39"/>
      <c r="KJ16" s="39"/>
      <c r="KK16" s="39"/>
      <c r="KL16" s="39"/>
      <c r="KM16" s="39"/>
      <c r="KN16" s="39"/>
      <c r="KO16" s="39"/>
      <c r="KP16" s="39"/>
      <c r="KQ16" s="39"/>
      <c r="KR16" s="39"/>
      <c r="KS16" s="39"/>
      <c r="KT16" s="39"/>
      <c r="KU16" s="39"/>
      <c r="KV16" s="39"/>
      <c r="KW16" s="39"/>
      <c r="KX16" s="39"/>
      <c r="KY16" s="39"/>
      <c r="KZ16" s="39"/>
      <c r="LA16" s="39"/>
      <c r="LB16" s="39"/>
      <c r="LC16" s="39"/>
      <c r="LD16" s="39"/>
      <c r="LE16" s="39"/>
      <c r="LF16" s="39"/>
      <c r="LG16" s="39"/>
      <c r="LH16" s="39"/>
      <c r="LI16" s="39"/>
      <c r="LJ16" s="39"/>
      <c r="LK16" s="39"/>
      <c r="LL16" s="39"/>
      <c r="LM16" s="39"/>
      <c r="LN16" s="39"/>
      <c r="LO16" s="39"/>
      <c r="LP16" s="39"/>
      <c r="LQ16" s="39"/>
      <c r="LR16" s="39"/>
      <c r="LS16" s="39"/>
      <c r="LT16" s="39"/>
      <c r="LU16" s="39"/>
      <c r="LV16" s="39"/>
      <c r="LW16" s="39"/>
      <c r="LX16" s="39"/>
      <c r="LY16" s="39"/>
      <c r="LZ16" s="39"/>
      <c r="MA16" s="39"/>
      <c r="MB16" s="39"/>
      <c r="MC16" s="39"/>
      <c r="MD16" s="39"/>
      <c r="ME16" s="39"/>
      <c r="MF16" s="39"/>
      <c r="MG16" s="39"/>
      <c r="MH16" s="39"/>
      <c r="MI16" s="39"/>
      <c r="MJ16" s="39"/>
      <c r="MK16" s="39"/>
      <c r="ML16" s="39"/>
      <c r="MM16" s="39"/>
      <c r="MN16" s="39"/>
      <c r="MO16" s="39"/>
      <c r="MP16" s="39"/>
      <c r="MQ16" s="39"/>
      <c r="MR16" s="39"/>
      <c r="MS16" s="39"/>
      <c r="MT16" s="39"/>
      <c r="MU16" s="39"/>
      <c r="MV16" s="39"/>
      <c r="MW16" s="39"/>
      <c r="MX16" s="39"/>
      <c r="MY16" s="39"/>
      <c r="MZ16" s="39"/>
      <c r="NA16" s="39"/>
      <c r="NB16" s="39"/>
      <c r="NC16" s="39"/>
      <c r="ND16" s="39"/>
      <c r="NE16" s="39"/>
      <c r="NF16" s="39"/>
      <c r="NG16" s="39"/>
      <c r="NH16" s="39"/>
      <c r="NI16" s="39"/>
      <c r="NJ16" s="39"/>
      <c r="NK16" s="39"/>
      <c r="NL16" s="39"/>
      <c r="NM16" s="39"/>
      <c r="NN16" s="39"/>
      <c r="NO16" s="39"/>
      <c r="NP16" s="39"/>
      <c r="NQ16" s="39"/>
      <c r="NR16" s="39"/>
      <c r="NS16" s="39"/>
      <c r="NT16" s="39"/>
      <c r="NU16" s="39"/>
      <c r="NV16" s="39"/>
      <c r="NW16" s="39"/>
      <c r="NX16" s="39"/>
      <c r="NY16" s="39"/>
      <c r="NZ16" s="39"/>
      <c r="OA16" s="39"/>
      <c r="OB16" s="39"/>
      <c r="OC16" s="39"/>
      <c r="OD16" s="39"/>
      <c r="OE16" s="39"/>
      <c r="OF16" s="39"/>
      <c r="OG16" s="39"/>
      <c r="OH16" s="39"/>
      <c r="OI16" s="39"/>
      <c r="OJ16" s="39"/>
      <c r="OK16" s="39"/>
      <c r="OL16" s="39"/>
      <c r="OM16" s="39"/>
      <c r="ON16" s="39"/>
      <c r="OO16" s="39"/>
      <c r="OP16" s="39"/>
      <c r="OQ16" s="39"/>
      <c r="OR16" s="39"/>
      <c r="OS16" s="39"/>
      <c r="OT16" s="39"/>
      <c r="OU16" s="39"/>
      <c r="OV16" s="39"/>
      <c r="OW16" s="39"/>
      <c r="OX16" s="39"/>
      <c r="OY16" s="39"/>
      <c r="OZ16" s="39"/>
      <c r="PA16" s="39"/>
      <c r="PB16" s="39"/>
      <c r="PC16" s="39"/>
      <c r="PD16" s="39"/>
      <c r="PE16" s="39"/>
      <c r="PF16" s="39"/>
      <c r="PG16" s="39"/>
      <c r="PH16" s="39"/>
      <c r="PI16" s="39"/>
      <c r="PJ16" s="39"/>
      <c r="PK16" s="39"/>
      <c r="PL16" s="39"/>
      <c r="PM16" s="39"/>
      <c r="PN16" s="39"/>
      <c r="PO16" s="39"/>
      <c r="PP16" s="39"/>
      <c r="PQ16" s="39"/>
      <c r="PR16" s="39"/>
      <c r="PS16" s="39"/>
      <c r="PT16" s="39"/>
      <c r="PU16" s="39"/>
      <c r="PV16" s="39"/>
      <c r="PW16" s="39"/>
      <c r="PX16" s="39"/>
      <c r="PY16" s="39"/>
      <c r="PZ16" s="39"/>
      <c r="QA16" s="39"/>
      <c r="QB16" s="39"/>
      <c r="QC16" s="39"/>
      <c r="QD16" s="39"/>
      <c r="QE16" s="39"/>
      <c r="QF16" s="39"/>
      <c r="QG16" s="39"/>
      <c r="QH16" s="39"/>
      <c r="QI16" s="39"/>
      <c r="QJ16" s="39"/>
      <c r="QK16" s="39"/>
      <c r="QL16" s="39"/>
      <c r="QM16" s="39"/>
      <c r="QN16" s="39"/>
      <c r="QO16" s="39"/>
      <c r="QP16" s="39"/>
      <c r="QQ16" s="39"/>
      <c r="QR16" s="39"/>
      <c r="QS16" s="39"/>
      <c r="QT16" s="39"/>
      <c r="QU16" s="39"/>
      <c r="QV16" s="39"/>
      <c r="QW16" s="39"/>
      <c r="QX16" s="39"/>
      <c r="QY16" s="39"/>
      <c r="QZ16" s="39"/>
      <c r="RA16" s="39"/>
      <c r="RB16" s="39"/>
      <c r="RC16" s="39"/>
      <c r="RD16" s="39"/>
      <c r="RE16" s="39"/>
      <c r="RF16" s="39"/>
      <c r="RG16" s="39"/>
      <c r="RH16" s="39"/>
      <c r="RI16" s="39"/>
      <c r="RJ16" s="39"/>
      <c r="RK16" s="39"/>
      <c r="RL16" s="39"/>
      <c r="RM16" s="39"/>
      <c r="RN16" s="39"/>
      <c r="RO16" s="39"/>
      <c r="RP16" s="39"/>
      <c r="RQ16" s="39"/>
      <c r="RR16" s="39"/>
      <c r="RS16" s="39"/>
      <c r="RT16" s="39"/>
      <c r="RU16" s="39"/>
      <c r="RV16" s="39"/>
      <c r="RW16" s="39"/>
      <c r="RX16" s="39"/>
      <c r="RY16" s="39"/>
      <c r="RZ16" s="39"/>
      <c r="SA16" s="39"/>
      <c r="SB16" s="39"/>
      <c r="SC16" s="39"/>
      <c r="SD16" s="39"/>
      <c r="SE16" s="39"/>
      <c r="SF16" s="39"/>
      <c r="SG16" s="39"/>
      <c r="SH16" s="39"/>
      <c r="SI16" s="39"/>
      <c r="SJ16" s="39"/>
      <c r="SK16" s="39"/>
      <c r="SL16" s="39"/>
      <c r="SM16" s="39"/>
      <c r="SN16" s="39"/>
      <c r="SO16" s="39"/>
      <c r="SP16" s="39"/>
      <c r="SQ16" s="39"/>
      <c r="SR16" s="39"/>
      <c r="SS16" s="39"/>
      <c r="ST16" s="39"/>
      <c r="SU16" s="39"/>
      <c r="SV16" s="39"/>
      <c r="SW16" s="39"/>
      <c r="SX16" s="39"/>
      <c r="SY16" s="39"/>
      <c r="SZ16" s="39"/>
      <c r="TA16" s="39"/>
      <c r="TB16" s="39"/>
      <c r="TC16" s="39"/>
      <c r="TD16" s="39"/>
      <c r="TE16" s="39"/>
      <c r="TF16" s="39"/>
      <c r="TG16" s="39"/>
      <c r="TH16" s="39"/>
      <c r="TI16" s="39"/>
      <c r="TJ16" s="39"/>
      <c r="TK16" s="39"/>
      <c r="TL16" s="39"/>
      <c r="TM16" s="39"/>
      <c r="TN16" s="39"/>
      <c r="TO16" s="39"/>
      <c r="TP16" s="39"/>
      <c r="TQ16" s="39"/>
      <c r="TR16" s="39"/>
      <c r="TS16" s="39"/>
      <c r="TT16" s="39"/>
      <c r="TU16" s="39"/>
      <c r="TV16" s="39"/>
      <c r="TW16" s="39"/>
      <c r="TX16" s="39"/>
      <c r="TY16" s="39"/>
      <c r="TZ16" s="39"/>
      <c r="UA16" s="39"/>
      <c r="UB16" s="39"/>
      <c r="UC16" s="39"/>
      <c r="UD16" s="39"/>
      <c r="UE16" s="39"/>
      <c r="UF16" s="39"/>
      <c r="UG16" s="39"/>
      <c r="UH16" s="39"/>
      <c r="UI16" s="39"/>
      <c r="UJ16" s="39"/>
      <c r="UK16" s="39"/>
      <c r="UL16" s="39"/>
      <c r="UM16" s="39"/>
      <c r="UN16" s="39"/>
      <c r="UO16" s="39"/>
      <c r="UP16" s="39"/>
      <c r="UQ16" s="39"/>
      <c r="UR16" s="39"/>
      <c r="US16" s="39"/>
      <c r="UT16" s="39"/>
      <c r="UU16" s="39"/>
      <c r="UV16" s="39"/>
      <c r="UW16" s="39"/>
      <c r="UX16" s="39"/>
      <c r="UY16" s="39"/>
      <c r="UZ16" s="39"/>
      <c r="VA16" s="39"/>
      <c r="VB16" s="39"/>
      <c r="VC16" s="39"/>
      <c r="VD16" s="39"/>
      <c r="VE16" s="39"/>
      <c r="VF16" s="39"/>
      <c r="VG16" s="39"/>
      <c r="VH16" s="39"/>
      <c r="VI16" s="39"/>
      <c r="VJ16" s="39"/>
      <c r="VK16" s="39"/>
      <c r="VL16" s="39"/>
      <c r="VM16" s="39"/>
      <c r="VN16" s="39"/>
      <c r="VO16" s="39"/>
      <c r="VP16" s="39"/>
      <c r="VQ16" s="39"/>
      <c r="VR16" s="39"/>
      <c r="VS16" s="39"/>
      <c r="VT16" s="39"/>
      <c r="VU16" s="39"/>
      <c r="VV16" s="39"/>
      <c r="VW16" s="39"/>
      <c r="VX16" s="39"/>
      <c r="VY16" s="39"/>
      <c r="VZ16" s="39"/>
      <c r="WA16" s="39"/>
      <c r="WB16" s="39"/>
      <c r="WC16" s="39"/>
      <c r="WD16" s="39"/>
      <c r="WE16" s="39"/>
      <c r="WF16" s="39"/>
      <c r="WG16" s="39"/>
      <c r="WH16" s="39"/>
      <c r="WI16" s="39"/>
      <c r="WJ16" s="39"/>
      <c r="WK16" s="39"/>
      <c r="WL16" s="39"/>
      <c r="WM16" s="39"/>
      <c r="WN16" s="39"/>
      <c r="WO16" s="39"/>
      <c r="WP16" s="39"/>
      <c r="WQ16" s="39"/>
      <c r="WR16" s="39"/>
      <c r="WS16" s="39"/>
      <c r="WT16" s="39"/>
      <c r="WU16" s="39"/>
      <c r="WV16" s="39"/>
      <c r="WW16" s="39"/>
    </row>
    <row r="17" spans="1:621" s="76" customFormat="1" x14ac:dyDescent="0.35">
      <c r="A17" s="13" t="s">
        <v>60</v>
      </c>
      <c r="B17" s="14"/>
      <c r="C17" s="15"/>
      <c r="D17" s="16"/>
      <c r="E17" s="14"/>
      <c r="F17" s="15"/>
      <c r="G17" s="16"/>
      <c r="H17" s="14">
        <v>1</v>
      </c>
      <c r="I17" s="15"/>
      <c r="J17" s="16"/>
      <c r="K17" s="14"/>
      <c r="L17" s="15"/>
      <c r="M17" s="16"/>
      <c r="N17" s="14"/>
      <c r="O17" s="15"/>
      <c r="P17" s="16"/>
      <c r="Q17" s="14"/>
      <c r="R17" s="15"/>
      <c r="S17" s="16"/>
      <c r="T17" s="14"/>
      <c r="U17" s="15"/>
      <c r="V17" s="16"/>
      <c r="W17" s="14"/>
      <c r="X17" s="15"/>
      <c r="Y17" s="16"/>
      <c r="Z17" s="14"/>
      <c r="AA17" s="15"/>
      <c r="AB17" s="16"/>
      <c r="AC17" s="17">
        <f>B17+E17+H17+K17+N17+Q17+T17+W17+Z17</f>
        <v>1</v>
      </c>
      <c r="AD17" s="18">
        <v>0</v>
      </c>
      <c r="AE17" s="54">
        <v>0</v>
      </c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  <c r="IL17" s="39"/>
      <c r="IM17" s="39"/>
      <c r="IN17" s="39"/>
      <c r="IO17" s="39"/>
      <c r="IP17" s="39"/>
      <c r="IQ17" s="39"/>
      <c r="IR17" s="39"/>
      <c r="IS17" s="39"/>
      <c r="IT17" s="39"/>
      <c r="IU17" s="39"/>
      <c r="IV17" s="39"/>
      <c r="IW17" s="39"/>
      <c r="IX17" s="39"/>
      <c r="IY17" s="39"/>
      <c r="IZ17" s="39"/>
      <c r="JA17" s="39"/>
      <c r="JB17" s="39"/>
      <c r="JC17" s="39"/>
      <c r="JD17" s="39"/>
      <c r="JE17" s="39"/>
      <c r="JF17" s="39"/>
      <c r="JG17" s="39"/>
      <c r="JH17" s="39"/>
      <c r="JI17" s="39"/>
      <c r="JJ17" s="39"/>
      <c r="JK17" s="39"/>
      <c r="JL17" s="39"/>
      <c r="JM17" s="39"/>
      <c r="JN17" s="39"/>
      <c r="JO17" s="39"/>
      <c r="JP17" s="39"/>
      <c r="JQ17" s="39"/>
      <c r="JR17" s="39"/>
      <c r="JS17" s="39"/>
      <c r="JT17" s="39"/>
      <c r="JU17" s="39"/>
      <c r="JV17" s="39"/>
      <c r="JW17" s="39"/>
      <c r="JX17" s="39"/>
      <c r="JY17" s="39"/>
      <c r="JZ17" s="39"/>
      <c r="KA17" s="39"/>
      <c r="KB17" s="39"/>
      <c r="KC17" s="39"/>
      <c r="KD17" s="39"/>
      <c r="KE17" s="39"/>
      <c r="KF17" s="39"/>
      <c r="KG17" s="39"/>
      <c r="KH17" s="39"/>
      <c r="KI17" s="39"/>
      <c r="KJ17" s="39"/>
      <c r="KK17" s="39"/>
      <c r="KL17" s="39"/>
      <c r="KM17" s="39"/>
      <c r="KN17" s="39"/>
      <c r="KO17" s="39"/>
      <c r="KP17" s="39"/>
      <c r="KQ17" s="39"/>
      <c r="KR17" s="39"/>
      <c r="KS17" s="39"/>
      <c r="KT17" s="39"/>
      <c r="KU17" s="39"/>
      <c r="KV17" s="39"/>
      <c r="KW17" s="39"/>
      <c r="KX17" s="39"/>
      <c r="KY17" s="39"/>
      <c r="KZ17" s="39"/>
      <c r="LA17" s="39"/>
      <c r="LB17" s="39"/>
      <c r="LC17" s="39"/>
      <c r="LD17" s="39"/>
      <c r="LE17" s="39"/>
      <c r="LF17" s="39"/>
      <c r="LG17" s="39"/>
      <c r="LH17" s="39"/>
      <c r="LI17" s="39"/>
      <c r="LJ17" s="39"/>
      <c r="LK17" s="39"/>
      <c r="LL17" s="39"/>
      <c r="LM17" s="39"/>
      <c r="LN17" s="39"/>
      <c r="LO17" s="39"/>
      <c r="LP17" s="39"/>
      <c r="LQ17" s="39"/>
      <c r="LR17" s="39"/>
      <c r="LS17" s="39"/>
      <c r="LT17" s="39"/>
      <c r="LU17" s="39"/>
      <c r="LV17" s="39"/>
      <c r="LW17" s="39"/>
      <c r="LX17" s="39"/>
      <c r="LY17" s="39"/>
      <c r="LZ17" s="39"/>
      <c r="MA17" s="39"/>
      <c r="MB17" s="39"/>
      <c r="MC17" s="39"/>
      <c r="MD17" s="39"/>
      <c r="ME17" s="39"/>
      <c r="MF17" s="39"/>
      <c r="MG17" s="39"/>
      <c r="MH17" s="39"/>
      <c r="MI17" s="39"/>
      <c r="MJ17" s="39"/>
      <c r="MK17" s="39"/>
      <c r="ML17" s="39"/>
      <c r="MM17" s="39"/>
      <c r="MN17" s="39"/>
      <c r="MO17" s="39"/>
      <c r="MP17" s="39"/>
      <c r="MQ17" s="39"/>
      <c r="MR17" s="39"/>
      <c r="MS17" s="39"/>
      <c r="MT17" s="39"/>
      <c r="MU17" s="39"/>
      <c r="MV17" s="39"/>
      <c r="MW17" s="39"/>
      <c r="MX17" s="39"/>
      <c r="MY17" s="39"/>
      <c r="MZ17" s="39"/>
      <c r="NA17" s="39"/>
      <c r="NB17" s="39"/>
      <c r="NC17" s="39"/>
      <c r="ND17" s="39"/>
      <c r="NE17" s="39"/>
      <c r="NF17" s="39"/>
      <c r="NG17" s="39"/>
      <c r="NH17" s="39"/>
      <c r="NI17" s="39"/>
      <c r="NJ17" s="39"/>
      <c r="NK17" s="39"/>
      <c r="NL17" s="39"/>
      <c r="NM17" s="39"/>
      <c r="NN17" s="39"/>
      <c r="NO17" s="39"/>
      <c r="NP17" s="39"/>
      <c r="NQ17" s="39"/>
      <c r="NR17" s="39"/>
      <c r="NS17" s="39"/>
      <c r="NT17" s="39"/>
      <c r="NU17" s="39"/>
      <c r="NV17" s="39"/>
      <c r="NW17" s="39"/>
      <c r="NX17" s="39"/>
      <c r="NY17" s="39"/>
      <c r="NZ17" s="39"/>
      <c r="OA17" s="39"/>
      <c r="OB17" s="39"/>
      <c r="OC17" s="39"/>
      <c r="OD17" s="39"/>
      <c r="OE17" s="39"/>
      <c r="OF17" s="39"/>
      <c r="OG17" s="39"/>
      <c r="OH17" s="39"/>
      <c r="OI17" s="39"/>
      <c r="OJ17" s="39"/>
      <c r="OK17" s="39"/>
      <c r="OL17" s="39"/>
      <c r="OM17" s="39"/>
      <c r="ON17" s="39"/>
      <c r="OO17" s="39"/>
      <c r="OP17" s="39"/>
      <c r="OQ17" s="39"/>
      <c r="OR17" s="39"/>
      <c r="OS17" s="39"/>
      <c r="OT17" s="39"/>
      <c r="OU17" s="39"/>
      <c r="OV17" s="39"/>
      <c r="OW17" s="39"/>
      <c r="OX17" s="39"/>
      <c r="OY17" s="39"/>
      <c r="OZ17" s="39"/>
      <c r="PA17" s="39"/>
      <c r="PB17" s="39"/>
      <c r="PC17" s="39"/>
      <c r="PD17" s="39"/>
      <c r="PE17" s="39"/>
      <c r="PF17" s="39"/>
      <c r="PG17" s="39"/>
      <c r="PH17" s="39"/>
      <c r="PI17" s="39"/>
      <c r="PJ17" s="39"/>
      <c r="PK17" s="39"/>
      <c r="PL17" s="39"/>
      <c r="PM17" s="39"/>
      <c r="PN17" s="39"/>
      <c r="PO17" s="39"/>
      <c r="PP17" s="39"/>
      <c r="PQ17" s="39"/>
      <c r="PR17" s="39"/>
      <c r="PS17" s="39"/>
      <c r="PT17" s="39"/>
      <c r="PU17" s="39"/>
      <c r="PV17" s="39"/>
      <c r="PW17" s="39"/>
      <c r="PX17" s="39"/>
      <c r="PY17" s="39"/>
      <c r="PZ17" s="39"/>
      <c r="QA17" s="39"/>
      <c r="QB17" s="39"/>
      <c r="QC17" s="39"/>
      <c r="QD17" s="39"/>
      <c r="QE17" s="39"/>
      <c r="QF17" s="39"/>
      <c r="QG17" s="39"/>
      <c r="QH17" s="39"/>
      <c r="QI17" s="39"/>
      <c r="QJ17" s="39"/>
      <c r="QK17" s="39"/>
      <c r="QL17" s="39"/>
      <c r="QM17" s="39"/>
      <c r="QN17" s="39"/>
      <c r="QO17" s="39"/>
      <c r="QP17" s="39"/>
      <c r="QQ17" s="39"/>
      <c r="QR17" s="39"/>
      <c r="QS17" s="39"/>
      <c r="QT17" s="39"/>
      <c r="QU17" s="39"/>
      <c r="QV17" s="39"/>
      <c r="QW17" s="39"/>
      <c r="QX17" s="39"/>
      <c r="QY17" s="39"/>
      <c r="QZ17" s="39"/>
      <c r="RA17" s="39"/>
      <c r="RB17" s="39"/>
      <c r="RC17" s="39"/>
      <c r="RD17" s="39"/>
      <c r="RE17" s="39"/>
      <c r="RF17" s="39"/>
      <c r="RG17" s="39"/>
      <c r="RH17" s="39"/>
      <c r="RI17" s="39"/>
      <c r="RJ17" s="39"/>
      <c r="RK17" s="39"/>
      <c r="RL17" s="39"/>
      <c r="RM17" s="39"/>
      <c r="RN17" s="39"/>
      <c r="RO17" s="39"/>
      <c r="RP17" s="39"/>
      <c r="RQ17" s="39"/>
      <c r="RR17" s="39"/>
      <c r="RS17" s="39"/>
      <c r="RT17" s="39"/>
      <c r="RU17" s="39"/>
      <c r="RV17" s="39"/>
      <c r="RW17" s="39"/>
      <c r="RX17" s="39"/>
      <c r="RY17" s="39"/>
      <c r="RZ17" s="39"/>
      <c r="SA17" s="39"/>
      <c r="SB17" s="39"/>
      <c r="SC17" s="39"/>
      <c r="SD17" s="39"/>
      <c r="SE17" s="39"/>
      <c r="SF17" s="39"/>
      <c r="SG17" s="39"/>
      <c r="SH17" s="39"/>
      <c r="SI17" s="39"/>
      <c r="SJ17" s="39"/>
      <c r="SK17" s="39"/>
      <c r="SL17" s="39"/>
      <c r="SM17" s="39"/>
      <c r="SN17" s="39"/>
      <c r="SO17" s="39"/>
      <c r="SP17" s="39"/>
      <c r="SQ17" s="39"/>
      <c r="SR17" s="39"/>
      <c r="SS17" s="39"/>
      <c r="ST17" s="39"/>
      <c r="SU17" s="39"/>
      <c r="SV17" s="39"/>
      <c r="SW17" s="39"/>
      <c r="SX17" s="39"/>
      <c r="SY17" s="39"/>
      <c r="SZ17" s="39"/>
      <c r="TA17" s="39"/>
      <c r="TB17" s="39"/>
      <c r="TC17" s="39"/>
      <c r="TD17" s="39"/>
      <c r="TE17" s="39"/>
      <c r="TF17" s="39"/>
      <c r="TG17" s="39"/>
      <c r="TH17" s="39"/>
      <c r="TI17" s="39"/>
      <c r="TJ17" s="39"/>
      <c r="TK17" s="39"/>
      <c r="TL17" s="39"/>
      <c r="TM17" s="39"/>
      <c r="TN17" s="39"/>
      <c r="TO17" s="39"/>
      <c r="TP17" s="39"/>
      <c r="TQ17" s="39"/>
      <c r="TR17" s="39"/>
      <c r="TS17" s="39"/>
      <c r="TT17" s="39"/>
      <c r="TU17" s="39"/>
      <c r="TV17" s="39"/>
      <c r="TW17" s="39"/>
      <c r="TX17" s="39"/>
      <c r="TY17" s="39"/>
      <c r="TZ17" s="39"/>
      <c r="UA17" s="39"/>
      <c r="UB17" s="39"/>
      <c r="UC17" s="39"/>
      <c r="UD17" s="39"/>
      <c r="UE17" s="39"/>
      <c r="UF17" s="39"/>
      <c r="UG17" s="39"/>
      <c r="UH17" s="39"/>
      <c r="UI17" s="39"/>
      <c r="UJ17" s="39"/>
      <c r="UK17" s="39"/>
      <c r="UL17" s="39"/>
      <c r="UM17" s="39"/>
      <c r="UN17" s="39"/>
      <c r="UO17" s="39"/>
      <c r="UP17" s="39"/>
      <c r="UQ17" s="39"/>
      <c r="UR17" s="39"/>
      <c r="US17" s="39"/>
      <c r="UT17" s="39"/>
      <c r="UU17" s="39"/>
      <c r="UV17" s="39"/>
      <c r="UW17" s="39"/>
      <c r="UX17" s="39"/>
      <c r="UY17" s="39"/>
      <c r="UZ17" s="39"/>
      <c r="VA17" s="39"/>
      <c r="VB17" s="39"/>
      <c r="VC17" s="39"/>
      <c r="VD17" s="39"/>
      <c r="VE17" s="39"/>
      <c r="VF17" s="39"/>
      <c r="VG17" s="39"/>
      <c r="VH17" s="39"/>
      <c r="VI17" s="39"/>
      <c r="VJ17" s="39"/>
      <c r="VK17" s="39"/>
      <c r="VL17" s="39"/>
      <c r="VM17" s="39"/>
      <c r="VN17" s="39"/>
      <c r="VO17" s="39"/>
      <c r="VP17" s="39"/>
      <c r="VQ17" s="39"/>
      <c r="VR17" s="39"/>
      <c r="VS17" s="39"/>
      <c r="VT17" s="39"/>
      <c r="VU17" s="39"/>
      <c r="VV17" s="39"/>
      <c r="VW17" s="39"/>
      <c r="VX17" s="39"/>
      <c r="VY17" s="39"/>
      <c r="VZ17" s="39"/>
      <c r="WA17" s="39"/>
      <c r="WB17" s="39"/>
      <c r="WC17" s="39"/>
      <c r="WD17" s="39"/>
      <c r="WE17" s="39"/>
      <c r="WF17" s="39"/>
      <c r="WG17" s="39"/>
      <c r="WH17" s="39"/>
      <c r="WI17" s="39"/>
      <c r="WJ17" s="39"/>
      <c r="WK17" s="39"/>
      <c r="WL17" s="39"/>
      <c r="WM17" s="39"/>
      <c r="WN17" s="39"/>
      <c r="WO17" s="39"/>
      <c r="WP17" s="39"/>
      <c r="WQ17" s="39"/>
      <c r="WR17" s="39"/>
      <c r="WS17" s="39"/>
      <c r="WT17" s="39"/>
      <c r="WU17" s="39"/>
      <c r="WV17" s="39"/>
      <c r="WW17" s="39"/>
    </row>
    <row r="18" spans="1:621" x14ac:dyDescent="0.35">
      <c r="A18" s="55" t="s">
        <v>22</v>
      </c>
      <c r="B18" s="21"/>
      <c r="C18" s="22"/>
      <c r="D18" s="23"/>
      <c r="E18" s="21"/>
      <c r="F18" s="22"/>
      <c r="G18" s="23"/>
      <c r="H18" s="21"/>
      <c r="I18" s="22"/>
      <c r="J18" s="23"/>
      <c r="K18" s="21"/>
      <c r="L18" s="22"/>
      <c r="M18" s="23"/>
      <c r="N18" s="21">
        <v>1</v>
      </c>
      <c r="O18" s="22"/>
      <c r="P18" s="23">
        <f t="shared" si="3"/>
        <v>0</v>
      </c>
      <c r="Q18" s="21"/>
      <c r="R18" s="22"/>
      <c r="S18" s="23"/>
      <c r="T18" s="21"/>
      <c r="U18" s="22"/>
      <c r="V18" s="23"/>
      <c r="W18" s="21"/>
      <c r="X18" s="22"/>
      <c r="Y18" s="23"/>
      <c r="Z18" s="21"/>
      <c r="AA18" s="22"/>
      <c r="AB18" s="23"/>
      <c r="AC18" s="24">
        <f>N18</f>
        <v>1</v>
      </c>
      <c r="AD18" s="25">
        <f t="shared" si="0"/>
        <v>0</v>
      </c>
      <c r="AE18" s="53">
        <f t="shared" si="1"/>
        <v>0</v>
      </c>
    </row>
    <row r="19" spans="1:621" s="76" customFormat="1" x14ac:dyDescent="0.35">
      <c r="A19" s="13" t="s">
        <v>23</v>
      </c>
      <c r="B19" s="14"/>
      <c r="C19" s="15">
        <v>2</v>
      </c>
      <c r="D19" s="16">
        <f t="shared" si="5"/>
        <v>100</v>
      </c>
      <c r="E19" s="14"/>
      <c r="F19" s="15"/>
      <c r="G19" s="16"/>
      <c r="H19" s="14"/>
      <c r="I19" s="15"/>
      <c r="J19" s="16"/>
      <c r="K19" s="14"/>
      <c r="L19" s="15"/>
      <c r="M19" s="16"/>
      <c r="N19" s="14"/>
      <c r="O19" s="15"/>
      <c r="P19" s="16"/>
      <c r="Q19" s="14"/>
      <c r="R19" s="15"/>
      <c r="S19" s="16"/>
      <c r="T19" s="14"/>
      <c r="U19" s="15"/>
      <c r="V19" s="16"/>
      <c r="W19" s="14"/>
      <c r="X19" s="15"/>
      <c r="Y19" s="16"/>
      <c r="Z19" s="14"/>
      <c r="AA19" s="15"/>
      <c r="AB19" s="16"/>
      <c r="AC19" s="17">
        <f>B19+E19+H19+K19+N19+Q19+T19+W19+Z19</f>
        <v>0</v>
      </c>
      <c r="AD19" s="18">
        <f>C19+F19+I19+L19+O19+R19+U19+X19+AA19</f>
        <v>2</v>
      </c>
      <c r="AE19" s="54">
        <f t="shared" ref="AE19:AE29" si="11">AD19/(AC19+AD19)*100</f>
        <v>100</v>
      </c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  <c r="IS19" s="39"/>
      <c r="IT19" s="39"/>
      <c r="IU19" s="39"/>
      <c r="IV19" s="39"/>
      <c r="IW19" s="39"/>
      <c r="IX19" s="39"/>
      <c r="IY19" s="39"/>
      <c r="IZ19" s="39"/>
      <c r="JA19" s="39"/>
      <c r="JB19" s="39"/>
      <c r="JC19" s="39"/>
      <c r="JD19" s="39"/>
      <c r="JE19" s="39"/>
      <c r="JF19" s="39"/>
      <c r="JG19" s="39"/>
      <c r="JH19" s="39"/>
      <c r="JI19" s="39"/>
      <c r="JJ19" s="39"/>
      <c r="JK19" s="39"/>
      <c r="JL19" s="39"/>
      <c r="JM19" s="39"/>
      <c r="JN19" s="39"/>
      <c r="JO19" s="39"/>
      <c r="JP19" s="39"/>
      <c r="JQ19" s="39"/>
      <c r="JR19" s="39"/>
      <c r="JS19" s="39"/>
      <c r="JT19" s="39"/>
      <c r="JU19" s="39"/>
      <c r="JV19" s="39"/>
      <c r="JW19" s="39"/>
      <c r="JX19" s="39"/>
      <c r="JY19" s="39"/>
      <c r="JZ19" s="39"/>
      <c r="KA19" s="39"/>
      <c r="KB19" s="39"/>
      <c r="KC19" s="39"/>
      <c r="KD19" s="39"/>
      <c r="KE19" s="39"/>
      <c r="KF19" s="39"/>
      <c r="KG19" s="39"/>
      <c r="KH19" s="39"/>
      <c r="KI19" s="39"/>
      <c r="KJ19" s="39"/>
      <c r="KK19" s="39"/>
      <c r="KL19" s="39"/>
      <c r="KM19" s="39"/>
      <c r="KN19" s="39"/>
      <c r="KO19" s="39"/>
      <c r="KP19" s="39"/>
      <c r="KQ19" s="39"/>
      <c r="KR19" s="39"/>
      <c r="KS19" s="39"/>
      <c r="KT19" s="39"/>
      <c r="KU19" s="39"/>
      <c r="KV19" s="39"/>
      <c r="KW19" s="39"/>
      <c r="KX19" s="39"/>
      <c r="KY19" s="39"/>
      <c r="KZ19" s="39"/>
      <c r="LA19" s="39"/>
      <c r="LB19" s="39"/>
      <c r="LC19" s="39"/>
      <c r="LD19" s="39"/>
      <c r="LE19" s="39"/>
      <c r="LF19" s="39"/>
      <c r="LG19" s="39"/>
      <c r="LH19" s="39"/>
      <c r="LI19" s="39"/>
      <c r="LJ19" s="39"/>
      <c r="LK19" s="39"/>
      <c r="LL19" s="39"/>
      <c r="LM19" s="39"/>
      <c r="LN19" s="39"/>
      <c r="LO19" s="39"/>
      <c r="LP19" s="39"/>
      <c r="LQ19" s="39"/>
      <c r="LR19" s="39"/>
      <c r="LS19" s="39"/>
      <c r="LT19" s="39"/>
      <c r="LU19" s="39"/>
      <c r="LV19" s="39"/>
      <c r="LW19" s="39"/>
      <c r="LX19" s="39"/>
      <c r="LY19" s="39"/>
      <c r="LZ19" s="39"/>
      <c r="MA19" s="39"/>
      <c r="MB19" s="39"/>
      <c r="MC19" s="39"/>
      <c r="MD19" s="39"/>
      <c r="ME19" s="39"/>
      <c r="MF19" s="39"/>
      <c r="MG19" s="39"/>
      <c r="MH19" s="39"/>
      <c r="MI19" s="39"/>
      <c r="MJ19" s="39"/>
      <c r="MK19" s="39"/>
      <c r="ML19" s="39"/>
      <c r="MM19" s="39"/>
      <c r="MN19" s="39"/>
      <c r="MO19" s="39"/>
      <c r="MP19" s="39"/>
      <c r="MQ19" s="39"/>
      <c r="MR19" s="39"/>
      <c r="MS19" s="39"/>
      <c r="MT19" s="39"/>
      <c r="MU19" s="39"/>
      <c r="MV19" s="39"/>
      <c r="MW19" s="39"/>
      <c r="MX19" s="39"/>
      <c r="MY19" s="39"/>
      <c r="MZ19" s="39"/>
      <c r="NA19" s="39"/>
      <c r="NB19" s="39"/>
      <c r="NC19" s="39"/>
      <c r="ND19" s="39"/>
      <c r="NE19" s="39"/>
      <c r="NF19" s="39"/>
      <c r="NG19" s="39"/>
      <c r="NH19" s="39"/>
      <c r="NI19" s="39"/>
      <c r="NJ19" s="39"/>
      <c r="NK19" s="39"/>
      <c r="NL19" s="39"/>
      <c r="NM19" s="39"/>
      <c r="NN19" s="39"/>
      <c r="NO19" s="39"/>
      <c r="NP19" s="39"/>
      <c r="NQ19" s="39"/>
      <c r="NR19" s="39"/>
      <c r="NS19" s="39"/>
      <c r="NT19" s="39"/>
      <c r="NU19" s="39"/>
      <c r="NV19" s="39"/>
      <c r="NW19" s="39"/>
      <c r="NX19" s="39"/>
      <c r="NY19" s="39"/>
      <c r="NZ19" s="39"/>
      <c r="OA19" s="39"/>
      <c r="OB19" s="39"/>
      <c r="OC19" s="39"/>
      <c r="OD19" s="39"/>
      <c r="OE19" s="39"/>
      <c r="OF19" s="39"/>
      <c r="OG19" s="39"/>
      <c r="OH19" s="39"/>
      <c r="OI19" s="39"/>
      <c r="OJ19" s="39"/>
      <c r="OK19" s="39"/>
      <c r="OL19" s="39"/>
      <c r="OM19" s="39"/>
      <c r="ON19" s="39"/>
      <c r="OO19" s="39"/>
      <c r="OP19" s="39"/>
      <c r="OQ19" s="39"/>
      <c r="OR19" s="39"/>
      <c r="OS19" s="39"/>
      <c r="OT19" s="39"/>
      <c r="OU19" s="39"/>
      <c r="OV19" s="39"/>
      <c r="OW19" s="39"/>
      <c r="OX19" s="39"/>
      <c r="OY19" s="39"/>
      <c r="OZ19" s="39"/>
      <c r="PA19" s="39"/>
      <c r="PB19" s="39"/>
      <c r="PC19" s="39"/>
      <c r="PD19" s="39"/>
      <c r="PE19" s="39"/>
      <c r="PF19" s="39"/>
      <c r="PG19" s="39"/>
      <c r="PH19" s="39"/>
      <c r="PI19" s="39"/>
      <c r="PJ19" s="39"/>
      <c r="PK19" s="39"/>
      <c r="PL19" s="39"/>
      <c r="PM19" s="39"/>
      <c r="PN19" s="39"/>
      <c r="PO19" s="39"/>
      <c r="PP19" s="39"/>
      <c r="PQ19" s="39"/>
      <c r="PR19" s="39"/>
      <c r="PS19" s="39"/>
      <c r="PT19" s="39"/>
      <c r="PU19" s="39"/>
      <c r="PV19" s="39"/>
      <c r="PW19" s="39"/>
      <c r="PX19" s="39"/>
      <c r="PY19" s="39"/>
      <c r="PZ19" s="39"/>
      <c r="QA19" s="39"/>
      <c r="QB19" s="39"/>
      <c r="QC19" s="39"/>
      <c r="QD19" s="39"/>
      <c r="QE19" s="39"/>
      <c r="QF19" s="39"/>
      <c r="QG19" s="39"/>
      <c r="QH19" s="39"/>
      <c r="QI19" s="39"/>
      <c r="QJ19" s="39"/>
      <c r="QK19" s="39"/>
      <c r="QL19" s="39"/>
      <c r="QM19" s="39"/>
      <c r="QN19" s="39"/>
      <c r="QO19" s="39"/>
      <c r="QP19" s="39"/>
      <c r="QQ19" s="39"/>
      <c r="QR19" s="39"/>
      <c r="QS19" s="39"/>
      <c r="QT19" s="39"/>
      <c r="QU19" s="39"/>
      <c r="QV19" s="39"/>
      <c r="QW19" s="39"/>
      <c r="QX19" s="39"/>
      <c r="QY19" s="39"/>
      <c r="QZ19" s="39"/>
      <c r="RA19" s="39"/>
      <c r="RB19" s="39"/>
      <c r="RC19" s="39"/>
      <c r="RD19" s="39"/>
      <c r="RE19" s="39"/>
      <c r="RF19" s="39"/>
      <c r="RG19" s="39"/>
      <c r="RH19" s="39"/>
      <c r="RI19" s="39"/>
      <c r="RJ19" s="39"/>
      <c r="RK19" s="39"/>
      <c r="RL19" s="39"/>
      <c r="RM19" s="39"/>
      <c r="RN19" s="39"/>
      <c r="RO19" s="39"/>
      <c r="RP19" s="39"/>
      <c r="RQ19" s="39"/>
      <c r="RR19" s="39"/>
      <c r="RS19" s="39"/>
      <c r="RT19" s="39"/>
      <c r="RU19" s="39"/>
      <c r="RV19" s="39"/>
      <c r="RW19" s="39"/>
      <c r="RX19" s="39"/>
      <c r="RY19" s="39"/>
      <c r="RZ19" s="39"/>
      <c r="SA19" s="39"/>
      <c r="SB19" s="39"/>
      <c r="SC19" s="39"/>
      <c r="SD19" s="39"/>
      <c r="SE19" s="39"/>
      <c r="SF19" s="39"/>
      <c r="SG19" s="39"/>
      <c r="SH19" s="39"/>
      <c r="SI19" s="39"/>
      <c r="SJ19" s="39"/>
      <c r="SK19" s="39"/>
      <c r="SL19" s="39"/>
      <c r="SM19" s="39"/>
      <c r="SN19" s="39"/>
      <c r="SO19" s="39"/>
      <c r="SP19" s="39"/>
      <c r="SQ19" s="39"/>
      <c r="SR19" s="39"/>
      <c r="SS19" s="39"/>
      <c r="ST19" s="39"/>
      <c r="SU19" s="39"/>
      <c r="SV19" s="39"/>
      <c r="SW19" s="39"/>
      <c r="SX19" s="39"/>
      <c r="SY19" s="39"/>
      <c r="SZ19" s="39"/>
      <c r="TA19" s="39"/>
      <c r="TB19" s="39"/>
      <c r="TC19" s="39"/>
      <c r="TD19" s="39"/>
      <c r="TE19" s="39"/>
      <c r="TF19" s="39"/>
      <c r="TG19" s="39"/>
      <c r="TH19" s="39"/>
      <c r="TI19" s="39"/>
      <c r="TJ19" s="39"/>
      <c r="TK19" s="39"/>
      <c r="TL19" s="39"/>
      <c r="TM19" s="39"/>
      <c r="TN19" s="39"/>
      <c r="TO19" s="39"/>
      <c r="TP19" s="39"/>
      <c r="TQ19" s="39"/>
      <c r="TR19" s="39"/>
      <c r="TS19" s="39"/>
      <c r="TT19" s="39"/>
      <c r="TU19" s="39"/>
      <c r="TV19" s="39"/>
      <c r="TW19" s="39"/>
      <c r="TX19" s="39"/>
      <c r="TY19" s="39"/>
      <c r="TZ19" s="39"/>
      <c r="UA19" s="39"/>
      <c r="UB19" s="39"/>
      <c r="UC19" s="39"/>
      <c r="UD19" s="39"/>
      <c r="UE19" s="39"/>
      <c r="UF19" s="39"/>
      <c r="UG19" s="39"/>
      <c r="UH19" s="39"/>
      <c r="UI19" s="39"/>
      <c r="UJ19" s="39"/>
      <c r="UK19" s="39"/>
      <c r="UL19" s="39"/>
      <c r="UM19" s="39"/>
      <c r="UN19" s="39"/>
      <c r="UO19" s="39"/>
      <c r="UP19" s="39"/>
      <c r="UQ19" s="39"/>
      <c r="UR19" s="39"/>
      <c r="US19" s="39"/>
      <c r="UT19" s="39"/>
      <c r="UU19" s="39"/>
      <c r="UV19" s="39"/>
      <c r="UW19" s="39"/>
      <c r="UX19" s="39"/>
      <c r="UY19" s="39"/>
      <c r="UZ19" s="39"/>
      <c r="VA19" s="39"/>
      <c r="VB19" s="39"/>
      <c r="VC19" s="39"/>
      <c r="VD19" s="39"/>
      <c r="VE19" s="39"/>
      <c r="VF19" s="39"/>
      <c r="VG19" s="39"/>
      <c r="VH19" s="39"/>
      <c r="VI19" s="39"/>
      <c r="VJ19" s="39"/>
      <c r="VK19" s="39"/>
      <c r="VL19" s="39"/>
      <c r="VM19" s="39"/>
      <c r="VN19" s="39"/>
      <c r="VO19" s="39"/>
      <c r="VP19" s="39"/>
      <c r="VQ19" s="39"/>
      <c r="VR19" s="39"/>
      <c r="VS19" s="39"/>
      <c r="VT19" s="39"/>
      <c r="VU19" s="39"/>
      <c r="VV19" s="39"/>
      <c r="VW19" s="39"/>
      <c r="VX19" s="39"/>
      <c r="VY19" s="39"/>
      <c r="VZ19" s="39"/>
      <c r="WA19" s="39"/>
      <c r="WB19" s="39"/>
      <c r="WC19" s="39"/>
      <c r="WD19" s="39"/>
      <c r="WE19" s="39"/>
      <c r="WF19" s="39"/>
      <c r="WG19" s="39"/>
      <c r="WH19" s="39"/>
      <c r="WI19" s="39"/>
      <c r="WJ19" s="39"/>
      <c r="WK19" s="39"/>
      <c r="WL19" s="39"/>
      <c r="WM19" s="39"/>
      <c r="WN19" s="39"/>
      <c r="WO19" s="39"/>
      <c r="WP19" s="39"/>
      <c r="WQ19" s="39"/>
      <c r="WR19" s="39"/>
      <c r="WS19" s="39"/>
      <c r="WT19" s="39"/>
      <c r="WU19" s="39"/>
      <c r="WV19" s="39"/>
      <c r="WW19" s="39"/>
    </row>
    <row r="20" spans="1:621" s="56" customFormat="1" x14ac:dyDescent="0.35">
      <c r="A20" s="55" t="s">
        <v>16</v>
      </c>
      <c r="B20" s="21">
        <v>1</v>
      </c>
      <c r="C20" s="22"/>
      <c r="D20" s="23">
        <f t="shared" si="5"/>
        <v>0</v>
      </c>
      <c r="E20" s="21"/>
      <c r="F20" s="22"/>
      <c r="G20" s="23"/>
      <c r="H20" s="21"/>
      <c r="I20" s="22"/>
      <c r="J20" s="23"/>
      <c r="K20" s="21">
        <v>3</v>
      </c>
      <c r="L20" s="22"/>
      <c r="M20" s="23">
        <f t="shared" si="7"/>
        <v>0</v>
      </c>
      <c r="N20" s="21"/>
      <c r="O20" s="22"/>
      <c r="P20" s="23"/>
      <c r="Q20" s="21"/>
      <c r="R20" s="22"/>
      <c r="S20" s="23"/>
      <c r="T20" s="21"/>
      <c r="U20" s="22"/>
      <c r="V20" s="23"/>
      <c r="W20" s="21"/>
      <c r="X20" s="22"/>
      <c r="Y20" s="23"/>
      <c r="Z20" s="21"/>
      <c r="AA20" s="22"/>
      <c r="AB20" s="23"/>
      <c r="AC20" s="24">
        <f t="shared" ref="AC20:AC28" si="12">B20+E20+H20+K20+N20+Q20+T20+W20+Z20</f>
        <v>4</v>
      </c>
      <c r="AD20" s="25">
        <f t="shared" si="0"/>
        <v>0</v>
      </c>
      <c r="AE20" s="53">
        <f t="shared" si="11"/>
        <v>0</v>
      </c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  <c r="CP20" s="39"/>
      <c r="CQ20" s="39"/>
      <c r="CR20" s="39"/>
      <c r="CS20" s="39"/>
      <c r="CT20" s="39"/>
      <c r="CU20" s="39"/>
      <c r="CV20" s="39"/>
      <c r="CW20" s="39"/>
      <c r="CX20" s="39"/>
      <c r="CY20" s="39"/>
      <c r="CZ20" s="39"/>
      <c r="DA20" s="39"/>
      <c r="DB20" s="39"/>
      <c r="DC20" s="39"/>
      <c r="DD20" s="39"/>
      <c r="DE20" s="39"/>
      <c r="DF20" s="39"/>
      <c r="DG20" s="39"/>
      <c r="DH20" s="39"/>
      <c r="DI20" s="39"/>
      <c r="DJ20" s="39"/>
      <c r="DK20" s="39"/>
      <c r="DL20" s="39"/>
      <c r="DM20" s="39"/>
      <c r="DN20" s="39"/>
      <c r="DO20" s="39"/>
      <c r="DP20" s="39"/>
      <c r="DQ20" s="39"/>
      <c r="DR20" s="39"/>
      <c r="DS20" s="39"/>
      <c r="DT20" s="39"/>
      <c r="DU20" s="39"/>
      <c r="DV20" s="39"/>
      <c r="DW20" s="39"/>
      <c r="DX20" s="39"/>
      <c r="DY20" s="39"/>
      <c r="DZ20" s="39"/>
      <c r="EA20" s="39"/>
      <c r="EB20" s="39"/>
      <c r="EC20" s="39"/>
      <c r="ED20" s="39"/>
      <c r="EE20" s="39"/>
      <c r="EF20" s="39"/>
      <c r="EG20" s="39"/>
      <c r="EH20" s="39"/>
      <c r="EI20" s="39"/>
      <c r="EJ20" s="39"/>
      <c r="EK20" s="39"/>
      <c r="EL20" s="39"/>
      <c r="EM20" s="39"/>
      <c r="EN20" s="39"/>
      <c r="EO20" s="39"/>
      <c r="EP20" s="39"/>
      <c r="EQ20" s="39"/>
      <c r="ER20" s="39"/>
      <c r="ES20" s="39"/>
      <c r="ET20" s="39"/>
      <c r="EU20" s="39"/>
      <c r="EV20" s="39"/>
      <c r="EW20" s="39"/>
      <c r="EX20" s="39"/>
      <c r="EY20" s="39"/>
      <c r="EZ20" s="39"/>
      <c r="FA20" s="39"/>
      <c r="FB20" s="39"/>
      <c r="FC20" s="39"/>
      <c r="FD20" s="39"/>
      <c r="FE20" s="39"/>
      <c r="FF20" s="39"/>
      <c r="FG20" s="39"/>
      <c r="FH20" s="39"/>
      <c r="FI20" s="39"/>
      <c r="FJ20" s="39"/>
      <c r="FK20" s="39"/>
      <c r="FL20" s="39"/>
      <c r="FM20" s="39"/>
      <c r="FN20" s="39"/>
      <c r="FO20" s="39"/>
      <c r="FP20" s="39"/>
      <c r="FQ20" s="39"/>
      <c r="FR20" s="39"/>
      <c r="FS20" s="39"/>
      <c r="FT20" s="39"/>
      <c r="FU20" s="39"/>
      <c r="FV20" s="39"/>
      <c r="FW20" s="39"/>
      <c r="FX20" s="39"/>
      <c r="FY20" s="39"/>
      <c r="FZ20" s="39"/>
      <c r="GA20" s="39"/>
      <c r="GB20" s="39"/>
      <c r="GC20" s="39"/>
      <c r="GD20" s="39"/>
      <c r="GE20" s="39"/>
      <c r="GF20" s="39"/>
      <c r="GG20" s="39"/>
      <c r="GH20" s="39"/>
      <c r="GI20" s="39"/>
      <c r="GJ20" s="39"/>
      <c r="GK20" s="39"/>
      <c r="GL20" s="39"/>
      <c r="GM20" s="39"/>
      <c r="GN20" s="39"/>
      <c r="GO20" s="39"/>
      <c r="GP20" s="39"/>
      <c r="GQ20" s="39"/>
      <c r="GR20" s="39"/>
      <c r="GS20" s="39"/>
      <c r="GT20" s="39"/>
      <c r="GU20" s="39"/>
      <c r="GV20" s="39"/>
      <c r="GW20" s="39"/>
      <c r="GX20" s="39"/>
      <c r="GY20" s="39"/>
      <c r="GZ20" s="39"/>
      <c r="HA20" s="39"/>
      <c r="HB20" s="39"/>
      <c r="HC20" s="39"/>
      <c r="HD20" s="39"/>
      <c r="HE20" s="39"/>
      <c r="HF20" s="39"/>
      <c r="HG20" s="39"/>
      <c r="HH20" s="39"/>
      <c r="HI20" s="39"/>
      <c r="HJ20" s="39"/>
      <c r="HK20" s="39"/>
      <c r="HL20" s="39"/>
      <c r="HM20" s="39"/>
      <c r="HN20" s="39"/>
      <c r="HO20" s="39"/>
      <c r="HP20" s="39"/>
      <c r="HQ20" s="39"/>
      <c r="HR20" s="39"/>
      <c r="HS20" s="39"/>
      <c r="HT20" s="39"/>
      <c r="HU20" s="39"/>
      <c r="HV20" s="39"/>
      <c r="HW20" s="39"/>
      <c r="HX20" s="39"/>
      <c r="HY20" s="39"/>
      <c r="HZ20" s="39"/>
      <c r="IA20" s="39"/>
      <c r="IB20" s="39"/>
      <c r="IC20" s="39"/>
      <c r="ID20" s="39"/>
      <c r="IE20" s="39"/>
      <c r="IF20" s="39"/>
      <c r="IG20" s="39"/>
      <c r="IH20" s="39"/>
      <c r="II20" s="39"/>
      <c r="IJ20" s="39"/>
      <c r="IK20" s="39"/>
      <c r="IL20" s="39"/>
      <c r="IM20" s="39"/>
      <c r="IN20" s="39"/>
      <c r="IO20" s="39"/>
      <c r="IP20" s="39"/>
      <c r="IQ20" s="39"/>
      <c r="IR20" s="39"/>
      <c r="IS20" s="39"/>
      <c r="IT20" s="39"/>
      <c r="IU20" s="39"/>
      <c r="IV20" s="39"/>
      <c r="IW20" s="39"/>
      <c r="IX20" s="39"/>
      <c r="IY20" s="39"/>
      <c r="IZ20" s="39"/>
      <c r="JA20" s="39"/>
      <c r="JB20" s="39"/>
      <c r="JC20" s="39"/>
      <c r="JD20" s="39"/>
      <c r="JE20" s="39"/>
      <c r="JF20" s="39"/>
      <c r="JG20" s="39"/>
      <c r="JH20" s="39"/>
      <c r="JI20" s="39"/>
      <c r="JJ20" s="39"/>
      <c r="JK20" s="39"/>
      <c r="JL20" s="39"/>
      <c r="JM20" s="39"/>
      <c r="JN20" s="39"/>
      <c r="JO20" s="39"/>
      <c r="JP20" s="39"/>
      <c r="JQ20" s="39"/>
      <c r="JR20" s="39"/>
      <c r="JS20" s="39"/>
      <c r="JT20" s="39"/>
      <c r="JU20" s="39"/>
      <c r="JV20" s="39"/>
      <c r="JW20" s="39"/>
      <c r="JX20" s="39"/>
      <c r="JY20" s="39"/>
      <c r="JZ20" s="39"/>
      <c r="KA20" s="39"/>
      <c r="KB20" s="39"/>
      <c r="KC20" s="39"/>
      <c r="KD20" s="39"/>
      <c r="KE20" s="39"/>
      <c r="KF20" s="39"/>
      <c r="KG20" s="39"/>
      <c r="KH20" s="39"/>
      <c r="KI20" s="39"/>
      <c r="KJ20" s="39"/>
      <c r="KK20" s="39"/>
      <c r="KL20" s="39"/>
      <c r="KM20" s="39"/>
      <c r="KN20" s="39"/>
      <c r="KO20" s="39"/>
      <c r="KP20" s="39"/>
      <c r="KQ20" s="39"/>
      <c r="KR20" s="39"/>
      <c r="KS20" s="39"/>
      <c r="KT20" s="39"/>
      <c r="KU20" s="39"/>
      <c r="KV20" s="39"/>
      <c r="KW20" s="39"/>
      <c r="KX20" s="39"/>
      <c r="KY20" s="39"/>
      <c r="KZ20" s="39"/>
      <c r="LA20" s="39"/>
      <c r="LB20" s="39"/>
      <c r="LC20" s="39"/>
      <c r="LD20" s="39"/>
      <c r="LE20" s="39"/>
      <c r="LF20" s="39"/>
      <c r="LG20" s="39"/>
      <c r="LH20" s="39"/>
      <c r="LI20" s="39"/>
      <c r="LJ20" s="39"/>
      <c r="LK20" s="39"/>
      <c r="LL20" s="39"/>
      <c r="LM20" s="39"/>
      <c r="LN20" s="39"/>
      <c r="LO20" s="39"/>
      <c r="LP20" s="39"/>
      <c r="LQ20" s="39"/>
      <c r="LR20" s="39"/>
      <c r="LS20" s="39"/>
      <c r="LT20" s="39"/>
      <c r="LU20" s="39"/>
      <c r="LV20" s="39"/>
      <c r="LW20" s="39"/>
      <c r="LX20" s="39"/>
      <c r="LY20" s="39"/>
      <c r="LZ20" s="39"/>
      <c r="MA20" s="39"/>
      <c r="MB20" s="39"/>
      <c r="MC20" s="39"/>
      <c r="MD20" s="39"/>
      <c r="ME20" s="39"/>
      <c r="MF20" s="39"/>
      <c r="MG20" s="39"/>
      <c r="MH20" s="39"/>
      <c r="MI20" s="39"/>
      <c r="MJ20" s="39"/>
      <c r="MK20" s="39"/>
      <c r="ML20" s="39"/>
      <c r="MM20" s="39"/>
      <c r="MN20" s="39"/>
      <c r="MO20" s="39"/>
      <c r="MP20" s="39"/>
      <c r="MQ20" s="39"/>
      <c r="MR20" s="39"/>
      <c r="MS20" s="39"/>
      <c r="MT20" s="39"/>
      <c r="MU20" s="39"/>
      <c r="MV20" s="39"/>
      <c r="MW20" s="39"/>
      <c r="MX20" s="39"/>
      <c r="MY20" s="39"/>
      <c r="MZ20" s="39"/>
      <c r="NA20" s="39"/>
      <c r="NB20" s="39"/>
      <c r="NC20" s="39"/>
      <c r="ND20" s="39"/>
      <c r="NE20" s="39"/>
      <c r="NF20" s="39"/>
      <c r="NG20" s="39"/>
      <c r="NH20" s="39"/>
      <c r="NI20" s="39"/>
      <c r="NJ20" s="39"/>
      <c r="NK20" s="39"/>
      <c r="NL20" s="39"/>
      <c r="NM20" s="39"/>
      <c r="NN20" s="39"/>
      <c r="NO20" s="39"/>
      <c r="NP20" s="39"/>
      <c r="NQ20" s="39"/>
      <c r="NR20" s="39"/>
      <c r="NS20" s="39"/>
      <c r="NT20" s="39"/>
      <c r="NU20" s="39"/>
      <c r="NV20" s="39"/>
      <c r="NW20" s="39"/>
      <c r="NX20" s="39"/>
      <c r="NY20" s="39"/>
      <c r="NZ20" s="39"/>
      <c r="OA20" s="39"/>
      <c r="OB20" s="39"/>
      <c r="OC20" s="39"/>
      <c r="OD20" s="39"/>
      <c r="OE20" s="39"/>
      <c r="OF20" s="39"/>
      <c r="OG20" s="39"/>
      <c r="OH20" s="39"/>
      <c r="OI20" s="39"/>
      <c r="OJ20" s="39"/>
      <c r="OK20" s="39"/>
      <c r="OL20" s="39"/>
      <c r="OM20" s="39"/>
      <c r="ON20" s="39"/>
      <c r="OO20" s="39"/>
      <c r="OP20" s="39"/>
      <c r="OQ20" s="39"/>
      <c r="OR20" s="39"/>
      <c r="OS20" s="39"/>
      <c r="OT20" s="39"/>
      <c r="OU20" s="39"/>
      <c r="OV20" s="39"/>
      <c r="OW20" s="39"/>
      <c r="OX20" s="39"/>
      <c r="OY20" s="39"/>
      <c r="OZ20" s="39"/>
      <c r="PA20" s="39"/>
      <c r="PB20" s="39"/>
      <c r="PC20" s="39"/>
      <c r="PD20" s="39"/>
      <c r="PE20" s="39"/>
      <c r="PF20" s="39"/>
      <c r="PG20" s="39"/>
      <c r="PH20" s="39"/>
      <c r="PI20" s="39"/>
      <c r="PJ20" s="39"/>
      <c r="PK20" s="39"/>
      <c r="PL20" s="39"/>
      <c r="PM20" s="39"/>
      <c r="PN20" s="39"/>
      <c r="PO20" s="39"/>
      <c r="PP20" s="39"/>
      <c r="PQ20" s="39"/>
      <c r="PR20" s="39"/>
      <c r="PS20" s="39"/>
      <c r="PT20" s="39"/>
      <c r="PU20" s="39"/>
      <c r="PV20" s="39"/>
      <c r="PW20" s="39"/>
      <c r="PX20" s="39"/>
      <c r="PY20" s="39"/>
      <c r="PZ20" s="39"/>
      <c r="QA20" s="39"/>
      <c r="QB20" s="39"/>
      <c r="QC20" s="39"/>
      <c r="QD20" s="39"/>
      <c r="QE20" s="39"/>
      <c r="QF20" s="39"/>
      <c r="QG20" s="39"/>
      <c r="QH20" s="39"/>
      <c r="QI20" s="39"/>
      <c r="QJ20" s="39"/>
      <c r="QK20" s="39"/>
      <c r="QL20" s="39"/>
      <c r="QM20" s="39"/>
      <c r="QN20" s="39"/>
      <c r="QO20" s="39"/>
      <c r="QP20" s="39"/>
      <c r="QQ20" s="39"/>
      <c r="QR20" s="39"/>
      <c r="QS20" s="39"/>
      <c r="QT20" s="39"/>
      <c r="QU20" s="39"/>
      <c r="QV20" s="39"/>
      <c r="QW20" s="39"/>
      <c r="QX20" s="39"/>
      <c r="QY20" s="39"/>
      <c r="QZ20" s="39"/>
      <c r="RA20" s="39"/>
      <c r="RB20" s="39"/>
      <c r="RC20" s="39"/>
      <c r="RD20" s="39"/>
      <c r="RE20" s="39"/>
      <c r="RF20" s="39"/>
      <c r="RG20" s="39"/>
      <c r="RH20" s="39"/>
      <c r="RI20" s="39"/>
      <c r="RJ20" s="39"/>
      <c r="RK20" s="39"/>
      <c r="RL20" s="39"/>
      <c r="RM20" s="39"/>
      <c r="RN20" s="39"/>
      <c r="RO20" s="39"/>
      <c r="RP20" s="39"/>
      <c r="RQ20" s="39"/>
      <c r="RR20" s="39"/>
      <c r="RS20" s="39"/>
      <c r="RT20" s="39"/>
      <c r="RU20" s="39"/>
      <c r="RV20" s="39"/>
      <c r="RW20" s="39"/>
      <c r="RX20" s="39"/>
      <c r="RY20" s="39"/>
      <c r="RZ20" s="39"/>
      <c r="SA20" s="39"/>
      <c r="SB20" s="39"/>
      <c r="SC20" s="39"/>
      <c r="SD20" s="39"/>
      <c r="SE20" s="39"/>
      <c r="SF20" s="39"/>
      <c r="SG20" s="39"/>
      <c r="SH20" s="39"/>
      <c r="SI20" s="39"/>
      <c r="SJ20" s="39"/>
      <c r="SK20" s="39"/>
      <c r="SL20" s="39"/>
      <c r="SM20" s="39"/>
      <c r="SN20" s="39"/>
      <c r="SO20" s="39"/>
      <c r="SP20" s="39"/>
      <c r="SQ20" s="39"/>
      <c r="SR20" s="39"/>
      <c r="SS20" s="39"/>
      <c r="ST20" s="39"/>
      <c r="SU20" s="39"/>
      <c r="SV20" s="39"/>
      <c r="SW20" s="39"/>
      <c r="SX20" s="39"/>
      <c r="SY20" s="39"/>
      <c r="SZ20" s="39"/>
      <c r="TA20" s="39"/>
      <c r="TB20" s="39"/>
      <c r="TC20" s="39"/>
      <c r="TD20" s="39"/>
      <c r="TE20" s="39"/>
      <c r="TF20" s="39"/>
      <c r="TG20" s="39"/>
      <c r="TH20" s="39"/>
      <c r="TI20" s="39"/>
      <c r="TJ20" s="39"/>
      <c r="TK20" s="39"/>
      <c r="TL20" s="39"/>
      <c r="TM20" s="39"/>
      <c r="TN20" s="39"/>
      <c r="TO20" s="39"/>
      <c r="TP20" s="39"/>
      <c r="TQ20" s="39"/>
      <c r="TR20" s="39"/>
      <c r="TS20" s="39"/>
      <c r="TT20" s="39"/>
      <c r="TU20" s="39"/>
      <c r="TV20" s="39"/>
      <c r="TW20" s="39"/>
      <c r="TX20" s="39"/>
      <c r="TY20" s="39"/>
      <c r="TZ20" s="39"/>
      <c r="UA20" s="39"/>
      <c r="UB20" s="39"/>
      <c r="UC20" s="39"/>
      <c r="UD20" s="39"/>
      <c r="UE20" s="39"/>
      <c r="UF20" s="39"/>
      <c r="UG20" s="39"/>
      <c r="UH20" s="39"/>
      <c r="UI20" s="39"/>
      <c r="UJ20" s="39"/>
      <c r="UK20" s="39"/>
      <c r="UL20" s="39"/>
      <c r="UM20" s="39"/>
      <c r="UN20" s="39"/>
      <c r="UO20" s="39"/>
      <c r="UP20" s="39"/>
      <c r="UQ20" s="39"/>
      <c r="UR20" s="39"/>
      <c r="US20" s="39"/>
      <c r="UT20" s="39"/>
      <c r="UU20" s="39"/>
      <c r="UV20" s="39"/>
      <c r="UW20" s="39"/>
      <c r="UX20" s="39"/>
      <c r="UY20" s="39"/>
      <c r="UZ20" s="39"/>
      <c r="VA20" s="39"/>
      <c r="VB20" s="39"/>
      <c r="VC20" s="39"/>
      <c r="VD20" s="39"/>
      <c r="VE20" s="39"/>
      <c r="VF20" s="39"/>
      <c r="VG20" s="39"/>
      <c r="VH20" s="39"/>
      <c r="VI20" s="39"/>
      <c r="VJ20" s="39"/>
      <c r="VK20" s="39"/>
      <c r="VL20" s="39"/>
      <c r="VM20" s="39"/>
      <c r="VN20" s="39"/>
      <c r="VO20" s="39"/>
      <c r="VP20" s="39"/>
      <c r="VQ20" s="39"/>
      <c r="VR20" s="39"/>
      <c r="VS20" s="39"/>
      <c r="VT20" s="39"/>
      <c r="VU20" s="39"/>
      <c r="VV20" s="39"/>
      <c r="VW20" s="39"/>
      <c r="VX20" s="39"/>
      <c r="VY20" s="39"/>
      <c r="VZ20" s="39"/>
      <c r="WA20" s="39"/>
      <c r="WB20" s="39"/>
      <c r="WC20" s="39"/>
      <c r="WD20" s="39"/>
      <c r="WE20" s="39"/>
      <c r="WF20" s="39"/>
      <c r="WG20" s="39"/>
      <c r="WH20" s="39"/>
      <c r="WI20" s="39"/>
      <c r="WJ20" s="39"/>
      <c r="WK20" s="39"/>
      <c r="WL20" s="39"/>
      <c r="WM20" s="39"/>
      <c r="WN20" s="39"/>
      <c r="WO20" s="39"/>
      <c r="WP20" s="39"/>
      <c r="WQ20" s="39"/>
      <c r="WR20" s="39"/>
      <c r="WS20" s="39"/>
      <c r="WT20" s="39"/>
      <c r="WU20" s="39"/>
      <c r="WV20" s="39"/>
      <c r="WW20" s="39"/>
    </row>
    <row r="21" spans="1:621" s="76" customFormat="1" x14ac:dyDescent="0.35">
      <c r="A21" s="13" t="s">
        <v>67</v>
      </c>
      <c r="B21" s="14"/>
      <c r="C21" s="15"/>
      <c r="D21" s="16"/>
      <c r="E21" s="14">
        <v>1</v>
      </c>
      <c r="F21" s="15"/>
      <c r="G21" s="16">
        <f t="shared" si="6"/>
        <v>0</v>
      </c>
      <c r="H21" s="14"/>
      <c r="I21" s="15"/>
      <c r="J21" s="16"/>
      <c r="K21" s="14"/>
      <c r="L21" s="15"/>
      <c r="M21" s="16"/>
      <c r="N21" s="14"/>
      <c r="O21" s="15"/>
      <c r="P21" s="16"/>
      <c r="Q21" s="14"/>
      <c r="R21" s="15"/>
      <c r="S21" s="16"/>
      <c r="T21" s="14"/>
      <c r="U21" s="15"/>
      <c r="V21" s="16"/>
      <c r="W21" s="14"/>
      <c r="X21" s="15"/>
      <c r="Y21" s="16"/>
      <c r="Z21" s="14"/>
      <c r="AA21" s="15"/>
      <c r="AB21" s="16"/>
      <c r="AC21" s="17">
        <f t="shared" si="12"/>
        <v>1</v>
      </c>
      <c r="AD21" s="18">
        <f t="shared" si="0"/>
        <v>0</v>
      </c>
      <c r="AE21" s="54">
        <f t="shared" si="11"/>
        <v>0</v>
      </c>
    </row>
    <row r="22" spans="1:621" x14ac:dyDescent="0.35">
      <c r="A22" s="20" t="s">
        <v>64</v>
      </c>
      <c r="B22" s="58"/>
      <c r="C22" s="59"/>
      <c r="D22" s="60"/>
      <c r="E22" s="58"/>
      <c r="F22" s="59"/>
      <c r="G22" s="60"/>
      <c r="H22" s="58">
        <v>1</v>
      </c>
      <c r="I22" s="59">
        <v>1</v>
      </c>
      <c r="J22" s="60">
        <v>50</v>
      </c>
      <c r="K22" s="58"/>
      <c r="L22" s="59"/>
      <c r="M22" s="60"/>
      <c r="N22" s="58"/>
      <c r="O22" s="59"/>
      <c r="P22" s="60"/>
      <c r="Q22" s="58"/>
      <c r="R22" s="59"/>
      <c r="S22" s="60"/>
      <c r="T22" s="58"/>
      <c r="U22" s="59"/>
      <c r="V22" s="60"/>
      <c r="W22" s="58"/>
      <c r="X22" s="59"/>
      <c r="Y22" s="60"/>
      <c r="Z22" s="58"/>
      <c r="AA22" s="59"/>
      <c r="AB22" s="60"/>
      <c r="AC22" s="61">
        <v>1</v>
      </c>
      <c r="AD22" s="62">
        <v>1</v>
      </c>
      <c r="AE22" s="94">
        <v>50</v>
      </c>
    </row>
    <row r="23" spans="1:621" s="76" customFormat="1" x14ac:dyDescent="0.35">
      <c r="A23" s="13" t="s">
        <v>24</v>
      </c>
      <c r="B23" s="14"/>
      <c r="C23" s="15"/>
      <c r="D23" s="16"/>
      <c r="E23" s="14"/>
      <c r="F23" s="15"/>
      <c r="G23" s="16"/>
      <c r="H23" s="14"/>
      <c r="I23" s="15"/>
      <c r="J23" s="16"/>
      <c r="K23" s="14"/>
      <c r="L23" s="15"/>
      <c r="M23" s="16"/>
      <c r="N23" s="14">
        <v>1</v>
      </c>
      <c r="O23" s="15">
        <v>1</v>
      </c>
      <c r="P23" s="16">
        <f t="shared" si="3"/>
        <v>50</v>
      </c>
      <c r="Q23" s="14"/>
      <c r="R23" s="15"/>
      <c r="S23" s="16"/>
      <c r="T23" s="14"/>
      <c r="U23" s="15"/>
      <c r="V23" s="16"/>
      <c r="W23" s="14"/>
      <c r="X23" s="15"/>
      <c r="Y23" s="16"/>
      <c r="Z23" s="14"/>
      <c r="AA23" s="15"/>
      <c r="AB23" s="16"/>
      <c r="AC23" s="17">
        <f t="shared" si="12"/>
        <v>1</v>
      </c>
      <c r="AD23" s="18">
        <f>O23</f>
        <v>1</v>
      </c>
      <c r="AE23" s="54">
        <f t="shared" si="11"/>
        <v>50</v>
      </c>
    </row>
    <row r="24" spans="1:621" x14ac:dyDescent="0.35">
      <c r="A24" s="20" t="s">
        <v>50</v>
      </c>
      <c r="B24" s="58"/>
      <c r="C24" s="59"/>
      <c r="D24" s="60"/>
      <c r="E24" s="58">
        <v>1</v>
      </c>
      <c r="F24" s="59"/>
      <c r="G24" s="60"/>
      <c r="H24" s="58">
        <v>1</v>
      </c>
      <c r="I24" s="59"/>
      <c r="J24" s="60">
        <f t="shared" si="2"/>
        <v>0</v>
      </c>
      <c r="K24" s="58"/>
      <c r="L24" s="59"/>
      <c r="M24" s="60"/>
      <c r="N24" s="58"/>
      <c r="O24" s="59"/>
      <c r="P24" s="60"/>
      <c r="Q24" s="58"/>
      <c r="R24" s="59"/>
      <c r="S24" s="60"/>
      <c r="T24" s="58"/>
      <c r="U24" s="59"/>
      <c r="V24" s="60"/>
      <c r="W24" s="58"/>
      <c r="X24" s="59"/>
      <c r="Y24" s="60"/>
      <c r="Z24" s="58"/>
      <c r="AA24" s="59"/>
      <c r="AB24" s="60"/>
      <c r="AC24" s="61">
        <f t="shared" si="12"/>
        <v>2</v>
      </c>
      <c r="AD24" s="62">
        <f t="shared" si="0"/>
        <v>0</v>
      </c>
      <c r="AE24" s="94">
        <f t="shared" si="11"/>
        <v>0</v>
      </c>
    </row>
    <row r="25" spans="1:621" s="76" customFormat="1" x14ac:dyDescent="0.35">
      <c r="A25" s="13" t="s">
        <v>17</v>
      </c>
      <c r="B25" s="14">
        <v>1</v>
      </c>
      <c r="C25" s="15">
        <v>1</v>
      </c>
      <c r="D25" s="16">
        <f t="shared" si="5"/>
        <v>50</v>
      </c>
      <c r="E25" s="14">
        <v>2</v>
      </c>
      <c r="F25" s="15"/>
      <c r="G25" s="16">
        <f t="shared" si="6"/>
        <v>0</v>
      </c>
      <c r="H25" s="14"/>
      <c r="I25" s="15">
        <v>1</v>
      </c>
      <c r="J25" s="16">
        <v>100</v>
      </c>
      <c r="K25" s="14">
        <v>1</v>
      </c>
      <c r="L25" s="15"/>
      <c r="M25" s="16">
        <f t="shared" si="7"/>
        <v>0</v>
      </c>
      <c r="N25" s="14"/>
      <c r="O25" s="15"/>
      <c r="P25" s="16"/>
      <c r="Q25" s="14"/>
      <c r="R25" s="15">
        <v>1</v>
      </c>
      <c r="S25" s="16">
        <v>100</v>
      </c>
      <c r="T25" s="14"/>
      <c r="U25" s="15"/>
      <c r="V25" s="16"/>
      <c r="W25" s="14"/>
      <c r="X25" s="15"/>
      <c r="Y25" s="16"/>
      <c r="Z25" s="14"/>
      <c r="AA25" s="15"/>
      <c r="AB25" s="16"/>
      <c r="AC25" s="17">
        <f t="shared" si="12"/>
        <v>4</v>
      </c>
      <c r="AD25" s="18">
        <f>C25+F25+I25+L25+O25+R25+U25+X25+AA25</f>
        <v>3</v>
      </c>
      <c r="AE25" s="54">
        <f t="shared" si="11"/>
        <v>42.857142857142854</v>
      </c>
    </row>
    <row r="26" spans="1:621" x14ac:dyDescent="0.35">
      <c r="A26" s="20" t="s">
        <v>25</v>
      </c>
      <c r="B26" s="58"/>
      <c r="C26" s="59"/>
      <c r="D26" s="60"/>
      <c r="E26" s="58"/>
      <c r="F26" s="59"/>
      <c r="G26" s="60"/>
      <c r="H26" s="58"/>
      <c r="I26" s="59"/>
      <c r="J26" s="60"/>
      <c r="K26" s="58"/>
      <c r="L26" s="59"/>
      <c r="M26" s="60"/>
      <c r="N26" s="58"/>
      <c r="O26" s="59"/>
      <c r="P26" s="60"/>
      <c r="Q26" s="58">
        <v>1</v>
      </c>
      <c r="R26" s="59">
        <v>1</v>
      </c>
      <c r="S26" s="60">
        <f t="shared" si="8"/>
        <v>50</v>
      </c>
      <c r="T26" s="58"/>
      <c r="U26" s="59"/>
      <c r="V26" s="60"/>
      <c r="W26" s="58"/>
      <c r="X26" s="59"/>
      <c r="Y26" s="60"/>
      <c r="Z26" s="58"/>
      <c r="AA26" s="59"/>
      <c r="AB26" s="60"/>
      <c r="AC26" s="61">
        <f t="shared" si="12"/>
        <v>1</v>
      </c>
      <c r="AD26" s="62">
        <f>C26+F26+I26+L26+O26+R26+U26+X26+AA26</f>
        <v>1</v>
      </c>
      <c r="AE26" s="94">
        <f t="shared" si="11"/>
        <v>50</v>
      </c>
    </row>
    <row r="27" spans="1:621" s="76" customFormat="1" x14ac:dyDescent="0.35">
      <c r="A27" s="13" t="s">
        <v>18</v>
      </c>
      <c r="B27" s="14"/>
      <c r="C27" s="15"/>
      <c r="D27" s="16"/>
      <c r="E27" s="14">
        <v>2</v>
      </c>
      <c r="F27" s="15"/>
      <c r="G27" s="16">
        <f t="shared" si="6"/>
        <v>0</v>
      </c>
      <c r="H27" s="14">
        <v>1</v>
      </c>
      <c r="I27" s="15"/>
      <c r="J27" s="16">
        <f t="shared" si="2"/>
        <v>0</v>
      </c>
      <c r="K27" s="14"/>
      <c r="L27" s="15"/>
      <c r="M27" s="16"/>
      <c r="N27" s="14"/>
      <c r="O27" s="15"/>
      <c r="P27" s="16"/>
      <c r="Q27" s="14"/>
      <c r="R27" s="15"/>
      <c r="S27" s="16"/>
      <c r="T27" s="14"/>
      <c r="U27" s="15"/>
      <c r="V27" s="16"/>
      <c r="W27" s="14"/>
      <c r="X27" s="15"/>
      <c r="Y27" s="16"/>
      <c r="Z27" s="14"/>
      <c r="AA27" s="15"/>
      <c r="AB27" s="16"/>
      <c r="AC27" s="17">
        <f t="shared" si="12"/>
        <v>3</v>
      </c>
      <c r="AD27" s="18">
        <f>C27+F27+I27+L27+O27+R27+U27+X27+AA27</f>
        <v>0</v>
      </c>
      <c r="AE27" s="54">
        <f t="shared" si="11"/>
        <v>0</v>
      </c>
    </row>
    <row r="28" spans="1:621" x14ac:dyDescent="0.35">
      <c r="A28" s="20" t="s">
        <v>47</v>
      </c>
      <c r="B28" s="58">
        <v>1</v>
      </c>
      <c r="C28" s="59"/>
      <c r="D28" s="60">
        <f t="shared" si="5"/>
        <v>0</v>
      </c>
      <c r="E28" s="58"/>
      <c r="F28" s="59"/>
      <c r="G28" s="60"/>
      <c r="H28" s="58"/>
      <c r="I28" s="59"/>
      <c r="J28" s="60"/>
      <c r="K28" s="58"/>
      <c r="L28" s="59"/>
      <c r="M28" s="60"/>
      <c r="N28" s="58"/>
      <c r="O28" s="59"/>
      <c r="P28" s="60"/>
      <c r="Q28" s="58"/>
      <c r="R28" s="59"/>
      <c r="S28" s="60"/>
      <c r="T28" s="58"/>
      <c r="U28" s="59"/>
      <c r="V28" s="60"/>
      <c r="W28" s="58"/>
      <c r="X28" s="59"/>
      <c r="Y28" s="60"/>
      <c r="Z28" s="58"/>
      <c r="AA28" s="59"/>
      <c r="AB28" s="60"/>
      <c r="AC28" s="61">
        <f t="shared" si="12"/>
        <v>1</v>
      </c>
      <c r="AD28" s="62">
        <f t="shared" ref="AD28" si="13">C28+F28+I28+L28+O28+R28+U28+X28+AA28</f>
        <v>0</v>
      </c>
      <c r="AE28" s="94">
        <f t="shared" si="11"/>
        <v>0</v>
      </c>
    </row>
    <row r="29" spans="1:621" s="76" customFormat="1" x14ac:dyDescent="0.35">
      <c r="A29" s="13" t="s">
        <v>19</v>
      </c>
      <c r="B29" s="14">
        <v>3</v>
      </c>
      <c r="C29" s="15">
        <v>10</v>
      </c>
      <c r="D29" s="16">
        <f t="shared" si="5"/>
        <v>76.923076923076934</v>
      </c>
      <c r="E29" s="14">
        <v>9</v>
      </c>
      <c r="F29" s="15">
        <v>2</v>
      </c>
      <c r="G29" s="16">
        <f>F29/(E29+F29)*100</f>
        <v>18.181818181818183</v>
      </c>
      <c r="H29" s="14"/>
      <c r="I29" s="15"/>
      <c r="J29" s="16"/>
      <c r="K29" s="14"/>
      <c r="L29" s="15">
        <v>1</v>
      </c>
      <c r="M29" s="16">
        <f>L29/(K29+L29)*100</f>
        <v>100</v>
      </c>
      <c r="N29" s="14">
        <v>2</v>
      </c>
      <c r="O29" s="15"/>
      <c r="P29" s="16">
        <v>0</v>
      </c>
      <c r="Q29" s="14">
        <v>4</v>
      </c>
      <c r="R29" s="15"/>
      <c r="S29" s="16">
        <f>R29/(Q29+R29)*100</f>
        <v>0</v>
      </c>
      <c r="T29" s="14">
        <v>3</v>
      </c>
      <c r="U29" s="15">
        <v>5</v>
      </c>
      <c r="V29" s="16">
        <f>U29/(T29+U29)*100</f>
        <v>62.5</v>
      </c>
      <c r="W29" s="14"/>
      <c r="X29" s="15"/>
      <c r="Y29" s="16"/>
      <c r="Z29" s="14">
        <v>1</v>
      </c>
      <c r="AA29" s="15">
        <v>2</v>
      </c>
      <c r="AB29" s="16">
        <f>AA29/(Z29+AA29)*100</f>
        <v>66.666666666666657</v>
      </c>
      <c r="AC29" s="17">
        <f>B29+E29+H29+K29+N29+Q29+T29+W29+Z29</f>
        <v>22</v>
      </c>
      <c r="AD29" s="18">
        <f>C29+F29+I29+L29+O29+R29+U29+X29+AA29</f>
        <v>20</v>
      </c>
      <c r="AE29" s="54">
        <f t="shared" si="11"/>
        <v>47.619047619047613</v>
      </c>
    </row>
    <row r="30" spans="1:621" s="76" customFormat="1" x14ac:dyDescent="0.35">
      <c r="A30" s="13" t="s">
        <v>70</v>
      </c>
      <c r="B30" s="14"/>
      <c r="C30" s="15"/>
      <c r="D30" s="16"/>
      <c r="E30" s="14"/>
      <c r="F30" s="15"/>
      <c r="G30" s="16"/>
      <c r="H30" s="14"/>
      <c r="I30" s="15">
        <v>1</v>
      </c>
      <c r="J30" s="16">
        <f t="shared" si="2"/>
        <v>100</v>
      </c>
      <c r="K30" s="14"/>
      <c r="L30" s="15"/>
      <c r="M30" s="16"/>
      <c r="N30" s="14"/>
      <c r="O30" s="15"/>
      <c r="P30" s="16"/>
      <c r="Q30" s="14"/>
      <c r="R30" s="15"/>
      <c r="S30" s="16"/>
      <c r="T30" s="14"/>
      <c r="U30" s="15"/>
      <c r="V30" s="16"/>
      <c r="W30" s="14"/>
      <c r="X30" s="15"/>
      <c r="Y30" s="16"/>
      <c r="Z30" s="14"/>
      <c r="AA30" s="15"/>
      <c r="AB30" s="16"/>
      <c r="AC30" s="17"/>
      <c r="AD30" s="18"/>
      <c r="AE30" s="54"/>
    </row>
    <row r="31" spans="1:621" x14ac:dyDescent="0.35">
      <c r="A31" s="88" t="s">
        <v>4</v>
      </c>
      <c r="B31" s="89">
        <f>SUM(B9:B29)</f>
        <v>124</v>
      </c>
      <c r="C31" s="90">
        <f>SUM(C9:C29)</f>
        <v>102</v>
      </c>
      <c r="D31" s="91">
        <f>C31/(B31+C31)*100</f>
        <v>45.132743362831853</v>
      </c>
      <c r="E31" s="89">
        <f>SUM(E9:E29)</f>
        <v>78</v>
      </c>
      <c r="F31" s="90">
        <f>SUM(F9:F29)</f>
        <v>57</v>
      </c>
      <c r="G31" s="91">
        <f>F31/(E31+F31)*100</f>
        <v>42.222222222222221</v>
      </c>
      <c r="H31" s="89">
        <f>SUM(H9:H29)</f>
        <v>66</v>
      </c>
      <c r="I31" s="90">
        <f>SUM(I9:I29)</f>
        <v>61</v>
      </c>
      <c r="J31" s="91">
        <f>I31/(H31+I31)*100</f>
        <v>48.031496062992126</v>
      </c>
      <c r="K31" s="89">
        <f>SUM(K9:K29)</f>
        <v>64</v>
      </c>
      <c r="L31" s="90">
        <f>SUM(L9:L29)</f>
        <v>29</v>
      </c>
      <c r="M31" s="91">
        <f>L31/(K31+L31)*100</f>
        <v>31.182795698924732</v>
      </c>
      <c r="N31" s="89">
        <f>SUM(N9:N29)</f>
        <v>52</v>
      </c>
      <c r="O31" s="90">
        <f>SUM(O9:O29)</f>
        <v>43</v>
      </c>
      <c r="P31" s="91">
        <f>O31/(N31+O31)*100</f>
        <v>45.263157894736842</v>
      </c>
      <c r="Q31" s="89">
        <f>SUM(Q9:Q29)</f>
        <v>42</v>
      </c>
      <c r="R31" s="90">
        <f>SUM(R9:R29)</f>
        <v>27</v>
      </c>
      <c r="S31" s="91">
        <f>R31/(Q31+R31)*100</f>
        <v>39.130434782608695</v>
      </c>
      <c r="T31" s="89">
        <f>SUM(T9:T29)</f>
        <v>20</v>
      </c>
      <c r="U31" s="90">
        <f>SUM(U9:U29)</f>
        <v>20</v>
      </c>
      <c r="V31" s="91">
        <f>U31/(T31+U31)*100</f>
        <v>50</v>
      </c>
      <c r="W31" s="89">
        <f>SUM(W9:W29)</f>
        <v>12</v>
      </c>
      <c r="X31" s="90">
        <f>SUM(X9:X29)</f>
        <v>13</v>
      </c>
      <c r="Y31" s="91">
        <f>X31/(W31+X31)*100</f>
        <v>52</v>
      </c>
      <c r="Z31" s="89">
        <f>SUM(Z9:Z29)</f>
        <v>13</v>
      </c>
      <c r="AA31" s="90">
        <f>SUM(AA9:AA29)</f>
        <v>12</v>
      </c>
      <c r="AB31" s="91">
        <f>AA31/(Z31+AA31)*100</f>
        <v>48</v>
      </c>
      <c r="AC31" s="92">
        <f>SUM(AC9:AC29)</f>
        <v>471</v>
      </c>
      <c r="AD31" s="93">
        <f>SUM(AD9:AD29)</f>
        <v>364</v>
      </c>
      <c r="AE31" s="95">
        <f>AD31/(AC31+AD31)*100</f>
        <v>43.592814371257482</v>
      </c>
    </row>
    <row r="32" spans="1:621" ht="3" customHeight="1" x14ac:dyDescent="0.35"/>
    <row r="33" spans="1:51" x14ac:dyDescent="0.35">
      <c r="A33" s="40" t="s">
        <v>26</v>
      </c>
      <c r="Q33" s="40"/>
    </row>
    <row r="34" spans="1:51" x14ac:dyDescent="0.35">
      <c r="A34" s="40" t="s">
        <v>27</v>
      </c>
    </row>
    <row r="35" spans="1:51" ht="12.75" customHeight="1" x14ac:dyDescent="0.35">
      <c r="A35" s="40"/>
      <c r="Y35" s="1"/>
      <c r="Z35" s="37"/>
      <c r="AA35" s="37"/>
      <c r="AB35" s="28"/>
      <c r="AC35" s="37"/>
      <c r="AD35" s="37"/>
      <c r="AE35" s="28"/>
      <c r="AF35" s="37"/>
      <c r="AG35" s="37"/>
      <c r="AH35" s="28"/>
      <c r="AI35" s="37"/>
      <c r="AJ35" s="37"/>
      <c r="AK35" s="28"/>
      <c r="AL35" s="37"/>
      <c r="AM35" s="37"/>
      <c r="AN35" s="28"/>
      <c r="AO35" s="37"/>
      <c r="AP35" s="37"/>
      <c r="AQ35" s="28"/>
      <c r="AR35" s="37"/>
      <c r="AS35" s="37"/>
      <c r="AT35" s="28"/>
      <c r="AU35" s="37"/>
      <c r="AV35" s="37"/>
      <c r="AW35" s="28"/>
      <c r="AX35" s="37"/>
      <c r="AY35" s="37"/>
    </row>
    <row r="36" spans="1:51" x14ac:dyDescent="0.35">
      <c r="A36" s="40"/>
      <c r="Y36" s="38"/>
      <c r="Z36" s="37"/>
      <c r="AA36" s="37"/>
      <c r="AB36" s="28"/>
      <c r="AC36" s="37"/>
      <c r="AD36" s="37"/>
      <c r="AE36" s="28"/>
      <c r="AF36" s="37"/>
      <c r="AG36" s="37"/>
      <c r="AH36" s="28"/>
      <c r="AI36" s="37"/>
      <c r="AJ36" s="37"/>
      <c r="AK36" s="28"/>
      <c r="AL36" s="37"/>
      <c r="AM36" s="37"/>
      <c r="AN36" s="28"/>
      <c r="AO36" s="37"/>
      <c r="AP36" s="37"/>
      <c r="AQ36" s="28"/>
      <c r="AR36" s="37"/>
      <c r="AS36" s="37"/>
      <c r="AT36" s="28"/>
      <c r="AU36" s="37"/>
      <c r="AV36" s="37"/>
      <c r="AW36" s="28"/>
      <c r="AX36" s="37"/>
      <c r="AY36" s="37"/>
    </row>
    <row r="37" spans="1:51" x14ac:dyDescent="0.35">
      <c r="A37" s="40"/>
    </row>
    <row r="38" spans="1:51" x14ac:dyDescent="0.35">
      <c r="A38" s="40"/>
    </row>
    <row r="39" spans="1:51" ht="15" customHeight="1" x14ac:dyDescent="0.35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</row>
    <row r="40" spans="1:51" x14ac:dyDescent="0.35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</row>
    <row r="41" spans="1:51" x14ac:dyDescent="0.35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</row>
    <row r="42" spans="1:51" x14ac:dyDescent="0.35">
      <c r="A42" s="40"/>
    </row>
    <row r="43" spans="1:51" x14ac:dyDescent="0.35">
      <c r="A43" s="40"/>
    </row>
    <row r="44" spans="1:51" x14ac:dyDescent="0.35">
      <c r="A44" s="40"/>
    </row>
    <row r="45" spans="1:51" x14ac:dyDescent="0.35">
      <c r="A45" s="40"/>
    </row>
  </sheetData>
  <mergeCells count="12">
    <mergeCell ref="D1:AE2"/>
    <mergeCell ref="A8:AE8"/>
    <mergeCell ref="B6:D6"/>
    <mergeCell ref="E6:G6"/>
    <mergeCell ref="H6:J6"/>
    <mergeCell ref="K6:M6"/>
    <mergeCell ref="N6:P6"/>
    <mergeCell ref="Q6:S6"/>
    <mergeCell ref="T6:V6"/>
    <mergeCell ref="W6:Y6"/>
    <mergeCell ref="Z6:AB6"/>
    <mergeCell ref="AC6:AE6"/>
  </mergeCells>
  <hyperlinks>
    <hyperlink ref="A4" location="Footnotes!A1" display="Note and legend on first tab" xr:uid="{D6E1C6CB-ADC7-44DF-99D0-CB0161369249}"/>
  </hyperlinks>
  <pageMargins left="0.23622047244094491" right="0.23622047244094491" top="0.35433070866141736" bottom="0.35433070866141736" header="0.31496062992125984" footer="0.31496062992125984"/>
  <pageSetup paperSize="9" scale="8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Footnotes</vt:lpstr>
      <vt:lpstr>Table 1</vt:lpstr>
      <vt:lpstr>Table 2</vt:lpstr>
      <vt:lpstr>'Table 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Simon-Davies, Joanne (DPS)</dc:creator>
  <cp:lastModifiedBy>Laing, Kate (DPS)</cp:lastModifiedBy>
  <cp:lastPrinted>2023-02-15T00:11:11Z</cp:lastPrinted>
  <dcterms:created xsi:type="dcterms:W3CDTF">2021-05-18T03:33:49Z</dcterms:created>
  <dcterms:modified xsi:type="dcterms:W3CDTF">2023-05-02T00:28:41Z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34ea0fa-41da-4eb0-b95e-07c328641c0b_Enabled">
    <vt:lpwstr>true</vt:lpwstr>
  </property>
  <property fmtid="{D5CDD505-2E9C-101B-9397-08002B2CF9AE}" pid="3" name="MSIP_Label_234ea0fa-41da-4eb0-b95e-07c328641c0b_SetDate">
    <vt:lpwstr>2022-03-07T05:01:46Z</vt:lpwstr>
  </property>
  <property fmtid="{D5CDD505-2E9C-101B-9397-08002B2CF9AE}" pid="4" name="MSIP_Label_234ea0fa-41da-4eb0-b95e-07c328641c0b_Method">
    <vt:lpwstr>Standard</vt:lpwstr>
  </property>
  <property fmtid="{D5CDD505-2E9C-101B-9397-08002B2CF9AE}" pid="5" name="MSIP_Label_234ea0fa-41da-4eb0-b95e-07c328641c0b_Name">
    <vt:lpwstr>BLANK</vt:lpwstr>
  </property>
  <property fmtid="{D5CDD505-2E9C-101B-9397-08002B2CF9AE}" pid="6" name="MSIP_Label_234ea0fa-41da-4eb0-b95e-07c328641c0b_SiteId">
    <vt:lpwstr>f6214c15-3a99-47d1-b862-c9648e927316</vt:lpwstr>
  </property>
  <property fmtid="{D5CDD505-2E9C-101B-9397-08002B2CF9AE}" pid="7" name="MSIP_Label_234ea0fa-41da-4eb0-b95e-07c328641c0b_ActionId">
    <vt:lpwstr>2011eccf-6c7b-4443-9f6d-447558f42841</vt:lpwstr>
  </property>
  <property fmtid="{D5CDD505-2E9C-101B-9397-08002B2CF9AE}" pid="8" name="MSIP_Label_234ea0fa-41da-4eb0-b95e-07c328641c0b_ContentBits">
    <vt:lpwstr>0</vt:lpwstr>
  </property>
</Properties>
</file>