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laph-my.sharepoint.com/personal/amelia_puckering_aph_gov_au/Documents/Desktop/"/>
    </mc:Choice>
  </mc:AlternateContent>
  <xr:revisionPtr revIDLastSave="0" documentId="8_{FA1FE7A0-C5E1-4001-BF77-613752AC5A5F}" xr6:coauthVersionLast="47" xr6:coauthVersionMax="47" xr10:uidLastSave="{00000000-0000-0000-0000-000000000000}"/>
  <bookViews>
    <workbookView xWindow="-120" yWindow="-120" windowWidth="29040" windowHeight="17520" tabRatio="786" xr2:uid="{A1703815-0212-4128-B3DB-9DCF215F08F1}"/>
  </bookViews>
  <sheets>
    <sheet name="Ch.3 National accounts" sheetId="1" r:id="rId1"/>
    <sheet name="3.1 Gross domestic product " sheetId="2" r:id="rId2"/>
    <sheet name="3.2 Non-farm gross domestic pro" sheetId="3" r:id="rId3"/>
    <sheet name="3.3 Wages and profits share " sheetId="4" r:id="rId4"/>
    <sheet name="3.4 Household debt and savings" sheetId="5" r:id="rId5"/>
    <sheet name="3.5 Labour productivity 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8" i="6" l="1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87" i="6"/>
  <c r="H85" i="6"/>
  <c r="H86" i="6"/>
  <c r="H87" i="6"/>
  <c r="H88" i="6"/>
  <c r="I88" i="6"/>
  <c r="H89" i="6"/>
  <c r="I89" i="6"/>
  <c r="H90" i="6"/>
  <c r="I90" i="6"/>
  <c r="H91" i="6"/>
  <c r="I91" i="6"/>
  <c r="H92" i="6"/>
  <c r="I92" i="6"/>
  <c r="H93" i="6"/>
  <c r="I93" i="6"/>
  <c r="H94" i="6"/>
  <c r="I94" i="6"/>
  <c r="H95" i="6"/>
  <c r="I95" i="6"/>
  <c r="H96" i="6"/>
  <c r="I96" i="6"/>
  <c r="H97" i="6"/>
  <c r="I97" i="6"/>
  <c r="H98" i="6"/>
  <c r="I98" i="6"/>
  <c r="H99" i="6"/>
  <c r="I99" i="6"/>
  <c r="H100" i="6"/>
  <c r="I100" i="6"/>
  <c r="H101" i="6"/>
  <c r="I101" i="6"/>
  <c r="H102" i="6"/>
  <c r="I102" i="6"/>
  <c r="H103" i="6"/>
  <c r="I103" i="6"/>
  <c r="H104" i="6"/>
  <c r="I104" i="6"/>
  <c r="H105" i="6"/>
  <c r="I105" i="6"/>
  <c r="H106" i="6"/>
  <c r="I106" i="6"/>
  <c r="H107" i="6"/>
  <c r="I107" i="6"/>
  <c r="H108" i="6"/>
  <c r="I108" i="6"/>
  <c r="H109" i="6"/>
  <c r="I109" i="6"/>
  <c r="H110" i="6"/>
  <c r="I110" i="6"/>
  <c r="H111" i="6"/>
  <c r="I111" i="6"/>
  <c r="H112" i="6"/>
  <c r="I112" i="6"/>
  <c r="H113" i="6"/>
  <c r="I113" i="6"/>
  <c r="H114" i="6"/>
  <c r="I114" i="6"/>
  <c r="H115" i="6"/>
  <c r="I115" i="6"/>
  <c r="H116" i="6"/>
  <c r="I116" i="6"/>
  <c r="H117" i="6"/>
  <c r="I117" i="6"/>
  <c r="H118" i="6"/>
  <c r="I118" i="6"/>
  <c r="H119" i="6"/>
  <c r="I119" i="6"/>
  <c r="H120" i="6"/>
  <c r="I120" i="6"/>
  <c r="H121" i="6"/>
  <c r="I121" i="6"/>
  <c r="H122" i="6"/>
  <c r="I122" i="6"/>
  <c r="H123" i="6"/>
  <c r="I123" i="6"/>
  <c r="H124" i="6"/>
  <c r="I124" i="6"/>
  <c r="H125" i="6"/>
  <c r="I125" i="6"/>
  <c r="H126" i="6"/>
  <c r="I126" i="6"/>
  <c r="H127" i="6"/>
  <c r="I127" i="6"/>
  <c r="H128" i="6"/>
  <c r="I128" i="6"/>
  <c r="H129" i="6"/>
  <c r="I129" i="6"/>
  <c r="H130" i="6"/>
  <c r="I130" i="6"/>
  <c r="H131" i="6"/>
  <c r="I131" i="6"/>
  <c r="H132" i="6"/>
  <c r="I132" i="6"/>
  <c r="H133" i="6"/>
  <c r="I133" i="6"/>
  <c r="H134" i="6"/>
  <c r="I134" i="6"/>
  <c r="H135" i="6"/>
  <c r="I135" i="6"/>
  <c r="H136" i="6"/>
  <c r="I136" i="6"/>
  <c r="H137" i="6"/>
  <c r="I137" i="6"/>
  <c r="H138" i="6"/>
  <c r="I138" i="6"/>
  <c r="H139" i="6"/>
  <c r="I139" i="6"/>
  <c r="H140" i="6"/>
  <c r="I140" i="6"/>
  <c r="H141" i="6"/>
  <c r="I141" i="6"/>
  <c r="H142" i="6"/>
  <c r="I142" i="6"/>
  <c r="H143" i="6"/>
  <c r="I143" i="6"/>
  <c r="H144" i="6"/>
  <c r="I144" i="6"/>
  <c r="H145" i="6"/>
  <c r="I145" i="6"/>
  <c r="H146" i="6"/>
  <c r="I146" i="6"/>
  <c r="H147" i="6"/>
  <c r="I147" i="6"/>
  <c r="H148" i="6"/>
  <c r="I148" i="6"/>
  <c r="H149" i="6"/>
  <c r="I149" i="6"/>
  <c r="H150" i="6"/>
  <c r="I150" i="6"/>
  <c r="H151" i="6"/>
  <c r="I151" i="6"/>
  <c r="I269" i="6"/>
  <c r="H269" i="6"/>
  <c r="F269" i="6"/>
  <c r="D269" i="6"/>
  <c r="H269" i="3"/>
  <c r="D269" i="3"/>
  <c r="H269" i="2"/>
  <c r="D269" i="2"/>
  <c r="F268" i="6"/>
  <c r="H268" i="6"/>
  <c r="I268" i="6"/>
  <c r="D268" i="6"/>
  <c r="H268" i="3"/>
  <c r="D268" i="3"/>
  <c r="D268" i="2"/>
  <c r="H268" i="2"/>
  <c r="H267" i="6"/>
  <c r="I267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F267" i="6"/>
  <c r="D267" i="6"/>
  <c r="D267" i="2"/>
  <c r="H267" i="2"/>
  <c r="H267" i="3"/>
  <c r="D267" i="3"/>
  <c r="I266" i="6"/>
  <c r="F266" i="6"/>
  <c r="D266" i="6"/>
  <c r="H266" i="3"/>
  <c r="D266" i="3"/>
  <c r="H266" i="2"/>
  <c r="D266" i="2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152" i="6"/>
  <c r="F265" i="6"/>
  <c r="D265" i="6"/>
  <c r="H265" i="3"/>
  <c r="D265" i="3"/>
  <c r="H265" i="2"/>
  <c r="D265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F264" i="6"/>
  <c r="D264" i="6"/>
  <c r="H264" i="3"/>
  <c r="D264" i="3"/>
  <c r="D264" i="2"/>
  <c r="H263" i="3"/>
  <c r="D253" i="3"/>
  <c r="D263" i="3"/>
  <c r="D263" i="6"/>
  <c r="F263" i="6"/>
  <c r="D263" i="2"/>
  <c r="F262" i="6" l="1"/>
  <c r="D262" i="6"/>
  <c r="H262" i="3" l="1"/>
  <c r="D262" i="3"/>
  <c r="D262" i="2"/>
  <c r="F261" i="6"/>
  <c r="D261" i="6"/>
  <c r="H261" i="3"/>
  <c r="D261" i="3"/>
  <c r="D261" i="2"/>
  <c r="F260" i="6"/>
  <c r="D260" i="6"/>
  <c r="D260" i="3"/>
  <c r="H260" i="3"/>
  <c r="D260" i="2"/>
  <c r="F259" i="6"/>
  <c r="D259" i="6"/>
  <c r="H259" i="3" l="1"/>
  <c r="D259" i="3"/>
  <c r="D259" i="2" l="1"/>
  <c r="F258" i="6"/>
  <c r="D258" i="6"/>
  <c r="F257" i="6"/>
  <c r="D257" i="6"/>
  <c r="F256" i="6"/>
  <c r="D256" i="6"/>
  <c r="F255" i="6"/>
  <c r="D255" i="6"/>
  <c r="F254" i="6"/>
  <c r="D254" i="6"/>
  <c r="F253" i="6"/>
  <c r="D253" i="6"/>
  <c r="F252" i="6"/>
  <c r="D252" i="6"/>
  <c r="F251" i="6"/>
  <c r="D251" i="6"/>
  <c r="F250" i="6"/>
  <c r="D250" i="6"/>
  <c r="F249" i="6"/>
  <c r="D249" i="6"/>
  <c r="F248" i="6"/>
  <c r="D248" i="6"/>
  <c r="F247" i="6"/>
  <c r="D247" i="6"/>
  <c r="F246" i="6"/>
  <c r="D246" i="6"/>
  <c r="F245" i="6"/>
  <c r="D245" i="6"/>
  <c r="F244" i="6"/>
  <c r="D244" i="6"/>
  <c r="F243" i="6"/>
  <c r="D243" i="6"/>
  <c r="F242" i="6"/>
  <c r="D242" i="6"/>
  <c r="F241" i="6"/>
  <c r="D241" i="6"/>
  <c r="F240" i="6"/>
  <c r="D240" i="6"/>
  <c r="F239" i="6"/>
  <c r="D239" i="6"/>
  <c r="F238" i="6"/>
  <c r="D238" i="6"/>
  <c r="F237" i="6"/>
  <c r="D237" i="6"/>
  <c r="F236" i="6"/>
  <c r="D236" i="6"/>
  <c r="F235" i="6"/>
  <c r="D235" i="6"/>
  <c r="F234" i="6"/>
  <c r="D234" i="6"/>
  <c r="F233" i="6"/>
  <c r="D233" i="6"/>
  <c r="F232" i="6"/>
  <c r="D232" i="6"/>
  <c r="F231" i="6"/>
  <c r="D231" i="6"/>
  <c r="F230" i="6"/>
  <c r="D230" i="6"/>
  <c r="F229" i="6"/>
  <c r="D229" i="6"/>
  <c r="F228" i="6"/>
  <c r="D228" i="6"/>
  <c r="F227" i="6"/>
  <c r="D227" i="6"/>
  <c r="F226" i="6"/>
  <c r="D226" i="6"/>
  <c r="F225" i="6"/>
  <c r="D225" i="6"/>
  <c r="F224" i="6"/>
  <c r="D224" i="6"/>
  <c r="F223" i="6"/>
  <c r="D223" i="6"/>
  <c r="F222" i="6"/>
  <c r="D222" i="6"/>
  <c r="F221" i="6"/>
  <c r="D221" i="6"/>
  <c r="F220" i="6"/>
  <c r="D220" i="6"/>
  <c r="F219" i="6"/>
  <c r="D219" i="6"/>
  <c r="F218" i="6"/>
  <c r="D218" i="6"/>
  <c r="F217" i="6"/>
  <c r="D217" i="6"/>
  <c r="F216" i="6"/>
  <c r="D216" i="6"/>
  <c r="F215" i="6"/>
  <c r="D215" i="6"/>
  <c r="F214" i="6"/>
  <c r="D214" i="6"/>
  <c r="F213" i="6"/>
  <c r="D213" i="6"/>
  <c r="F212" i="6"/>
  <c r="D212" i="6"/>
  <c r="F211" i="6"/>
  <c r="D211" i="6"/>
  <c r="F210" i="6"/>
  <c r="D210" i="6"/>
  <c r="F209" i="6"/>
  <c r="D209" i="6"/>
  <c r="F208" i="6"/>
  <c r="D208" i="6"/>
  <c r="F207" i="6"/>
  <c r="D207" i="6"/>
  <c r="F206" i="6"/>
  <c r="D206" i="6"/>
  <c r="F205" i="6"/>
  <c r="D205" i="6"/>
  <c r="F204" i="6"/>
  <c r="D204" i="6"/>
  <c r="F203" i="6"/>
  <c r="D203" i="6"/>
  <c r="F202" i="6"/>
  <c r="D202" i="6"/>
  <c r="F201" i="6"/>
  <c r="D201" i="6"/>
  <c r="F200" i="6"/>
  <c r="D200" i="6"/>
  <c r="F199" i="6"/>
  <c r="D199" i="6"/>
  <c r="F198" i="6"/>
  <c r="D198" i="6"/>
  <c r="F197" i="6"/>
  <c r="D197" i="6"/>
  <c r="F196" i="6"/>
  <c r="D196" i="6"/>
  <c r="F195" i="6"/>
  <c r="D195" i="6"/>
  <c r="F194" i="6"/>
  <c r="D194" i="6"/>
  <c r="F193" i="6"/>
  <c r="D193" i="6"/>
  <c r="F192" i="6"/>
  <c r="D192" i="6"/>
  <c r="F191" i="6"/>
  <c r="D191" i="6"/>
  <c r="F190" i="6"/>
  <c r="D190" i="6"/>
  <c r="F189" i="6"/>
  <c r="D189" i="6"/>
  <c r="F188" i="6"/>
  <c r="D188" i="6"/>
  <c r="F187" i="6"/>
  <c r="D187" i="6"/>
  <c r="F186" i="6"/>
  <c r="D186" i="6"/>
  <c r="F185" i="6"/>
  <c r="D185" i="6"/>
  <c r="F184" i="6"/>
  <c r="D184" i="6"/>
  <c r="F183" i="6"/>
  <c r="D183" i="6"/>
  <c r="F182" i="6"/>
  <c r="D182" i="6"/>
  <c r="F181" i="6"/>
  <c r="D181" i="6"/>
  <c r="F180" i="6"/>
  <c r="D180" i="6"/>
  <c r="F179" i="6"/>
  <c r="D179" i="6"/>
  <c r="F178" i="6"/>
  <c r="D178" i="6"/>
  <c r="F177" i="6"/>
  <c r="D177" i="6"/>
  <c r="F176" i="6"/>
  <c r="D176" i="6"/>
  <c r="F175" i="6"/>
  <c r="D175" i="6"/>
  <c r="F174" i="6"/>
  <c r="D174" i="6"/>
  <c r="F173" i="6"/>
  <c r="D173" i="6"/>
  <c r="F172" i="6"/>
  <c r="D172" i="6"/>
  <c r="F171" i="6"/>
  <c r="D171" i="6"/>
  <c r="F170" i="6"/>
  <c r="D170" i="6"/>
  <c r="F169" i="6"/>
  <c r="D169" i="6"/>
  <c r="F168" i="6"/>
  <c r="D168" i="6"/>
  <c r="F167" i="6"/>
  <c r="D167" i="6"/>
  <c r="F166" i="6"/>
  <c r="D166" i="6"/>
  <c r="F165" i="6"/>
  <c r="D165" i="6"/>
  <c r="F164" i="6"/>
  <c r="D164" i="6"/>
  <c r="F163" i="6"/>
  <c r="D163" i="6"/>
  <c r="F162" i="6"/>
  <c r="D162" i="6"/>
  <c r="F161" i="6"/>
  <c r="D161" i="6"/>
  <c r="F160" i="6"/>
  <c r="D160" i="6"/>
  <c r="F159" i="6"/>
  <c r="D159" i="6"/>
  <c r="F158" i="6"/>
  <c r="D158" i="6"/>
  <c r="F157" i="6"/>
  <c r="D157" i="6"/>
  <c r="F156" i="6"/>
  <c r="D156" i="6"/>
  <c r="F155" i="6"/>
  <c r="D155" i="6"/>
  <c r="F154" i="6"/>
  <c r="D154" i="6"/>
  <c r="F153" i="6"/>
  <c r="D153" i="6"/>
  <c r="F152" i="6"/>
  <c r="D152" i="6"/>
  <c r="F151" i="6"/>
  <c r="H257" i="3" l="1"/>
  <c r="H258" i="3"/>
  <c r="D257" i="3"/>
  <c r="D258" i="3"/>
  <c r="D257" i="2" l="1"/>
  <c r="D258" i="2"/>
  <c r="H256" i="3" l="1"/>
  <c r="D256" i="3"/>
  <c r="H255" i="3"/>
  <c r="D255" i="3"/>
  <c r="H254" i="3"/>
  <c r="D254" i="3"/>
  <c r="H253" i="3"/>
  <c r="H252" i="3"/>
  <c r="D252" i="3"/>
  <c r="H251" i="3"/>
  <c r="D251" i="3"/>
  <c r="H250" i="3"/>
  <c r="D250" i="3"/>
  <c r="H249" i="3"/>
  <c r="D249" i="3"/>
  <c r="H248" i="3"/>
  <c r="D248" i="3"/>
  <c r="H247" i="3"/>
  <c r="D247" i="3"/>
  <c r="H246" i="3"/>
  <c r="D246" i="3"/>
  <c r="H245" i="3"/>
  <c r="D245" i="3"/>
  <c r="H244" i="3"/>
  <c r="D244" i="3"/>
  <c r="H243" i="3"/>
  <c r="D243" i="3"/>
  <c r="H242" i="3"/>
  <c r="D242" i="3"/>
  <c r="H241" i="3"/>
  <c r="D241" i="3"/>
  <c r="H240" i="3"/>
  <c r="D240" i="3"/>
  <c r="H239" i="3"/>
  <c r="D239" i="3"/>
  <c r="H238" i="3"/>
  <c r="D238" i="3"/>
  <c r="H237" i="3"/>
  <c r="D237" i="3"/>
  <c r="H236" i="3"/>
  <c r="D236" i="3"/>
  <c r="H235" i="3"/>
  <c r="D235" i="3"/>
  <c r="H234" i="3"/>
  <c r="D234" i="3"/>
  <c r="H233" i="3"/>
  <c r="D233" i="3"/>
  <c r="H232" i="3"/>
  <c r="D232" i="3"/>
  <c r="H231" i="3"/>
  <c r="D231" i="3"/>
  <c r="H230" i="3"/>
  <c r="D230" i="3"/>
  <c r="H229" i="3"/>
  <c r="D229" i="3"/>
  <c r="H228" i="3"/>
  <c r="D228" i="3"/>
  <c r="H227" i="3"/>
  <c r="D227" i="3"/>
  <c r="H226" i="3"/>
  <c r="D226" i="3"/>
  <c r="H225" i="3"/>
  <c r="D225" i="3"/>
  <c r="H224" i="3"/>
  <c r="D224" i="3"/>
  <c r="H223" i="3"/>
  <c r="D223" i="3"/>
  <c r="H222" i="3"/>
  <c r="D222" i="3"/>
  <c r="H221" i="3"/>
  <c r="D221" i="3"/>
  <c r="H220" i="3"/>
  <c r="D220" i="3"/>
  <c r="H219" i="3"/>
  <c r="D219" i="3"/>
  <c r="H218" i="3"/>
  <c r="D218" i="3"/>
  <c r="H217" i="3"/>
  <c r="D217" i="3"/>
  <c r="H216" i="3"/>
  <c r="D216" i="3"/>
  <c r="H215" i="3"/>
  <c r="D215" i="3"/>
  <c r="H214" i="3"/>
  <c r="D214" i="3"/>
  <c r="H213" i="3"/>
  <c r="D213" i="3"/>
  <c r="H212" i="3"/>
  <c r="D212" i="3"/>
  <c r="H211" i="3"/>
  <c r="D211" i="3"/>
  <c r="H210" i="3"/>
  <c r="D210" i="3"/>
  <c r="H209" i="3"/>
  <c r="D209" i="3"/>
  <c r="H208" i="3"/>
  <c r="D208" i="3"/>
  <c r="H207" i="3"/>
  <c r="D207" i="3"/>
  <c r="H206" i="3"/>
  <c r="D206" i="3"/>
  <c r="H205" i="3"/>
  <c r="D205" i="3"/>
  <c r="H204" i="3"/>
  <c r="D204" i="3"/>
  <c r="H203" i="3"/>
  <c r="D203" i="3"/>
  <c r="H202" i="3"/>
  <c r="D202" i="3"/>
  <c r="H201" i="3"/>
  <c r="D201" i="3"/>
  <c r="H200" i="3"/>
  <c r="D200" i="3"/>
  <c r="H199" i="3"/>
  <c r="D199" i="3"/>
  <c r="H198" i="3"/>
  <c r="D198" i="3"/>
  <c r="H197" i="3"/>
  <c r="D197" i="3"/>
  <c r="H196" i="3"/>
  <c r="D196" i="3"/>
  <c r="H195" i="3"/>
  <c r="D195" i="3"/>
  <c r="H194" i="3"/>
  <c r="D194" i="3"/>
  <c r="H193" i="3"/>
  <c r="D193" i="3"/>
  <c r="H192" i="3"/>
  <c r="D192" i="3"/>
  <c r="H191" i="3"/>
  <c r="D191" i="3"/>
  <c r="H190" i="3"/>
  <c r="D190" i="3"/>
  <c r="H189" i="3"/>
  <c r="D189" i="3"/>
  <c r="H188" i="3"/>
  <c r="D188" i="3"/>
  <c r="H187" i="3"/>
  <c r="D187" i="3"/>
  <c r="H186" i="3"/>
  <c r="D186" i="3"/>
  <c r="H185" i="3"/>
  <c r="D185" i="3"/>
  <c r="H184" i="3"/>
  <c r="D184" i="3"/>
  <c r="H183" i="3"/>
  <c r="D183" i="3"/>
  <c r="H182" i="3"/>
  <c r="D182" i="3"/>
  <c r="H181" i="3"/>
  <c r="D181" i="3"/>
  <c r="H180" i="3"/>
  <c r="D180" i="3"/>
  <c r="H179" i="3"/>
  <c r="D179" i="3"/>
  <c r="H178" i="3"/>
  <c r="D178" i="3"/>
  <c r="H177" i="3"/>
  <c r="D177" i="3"/>
  <c r="H176" i="3"/>
  <c r="D176" i="3"/>
  <c r="H175" i="3"/>
  <c r="D175" i="3"/>
  <c r="H174" i="3"/>
  <c r="D174" i="3"/>
  <c r="H173" i="3"/>
  <c r="D173" i="3"/>
  <c r="H172" i="3"/>
  <c r="D172" i="3"/>
  <c r="H171" i="3"/>
  <c r="D171" i="3"/>
  <c r="H170" i="3"/>
  <c r="D170" i="3"/>
  <c r="H169" i="3"/>
  <c r="D169" i="3"/>
  <c r="H168" i="3"/>
  <c r="D168" i="3"/>
  <c r="H167" i="3"/>
  <c r="D167" i="3"/>
  <c r="H166" i="3"/>
  <c r="D166" i="3"/>
  <c r="H165" i="3"/>
  <c r="D165" i="3"/>
  <c r="H164" i="3"/>
  <c r="D164" i="3"/>
  <c r="H163" i="3"/>
  <c r="D163" i="3"/>
  <c r="H162" i="3"/>
  <c r="D162" i="3"/>
  <c r="H161" i="3"/>
  <c r="D161" i="3"/>
  <c r="H160" i="3"/>
  <c r="D160" i="3"/>
  <c r="H159" i="3"/>
  <c r="D159" i="3"/>
  <c r="H158" i="3"/>
  <c r="D158" i="3"/>
  <c r="H157" i="3"/>
  <c r="D157" i="3"/>
  <c r="H156" i="3"/>
  <c r="D156" i="3"/>
  <c r="H155" i="3"/>
  <c r="D155" i="3"/>
  <c r="H154" i="3"/>
  <c r="D154" i="3"/>
  <c r="H153" i="3"/>
  <c r="D153" i="3"/>
  <c r="H152" i="3"/>
  <c r="D152" i="3"/>
  <c r="H151" i="3"/>
  <c r="D151" i="3"/>
  <c r="H150" i="3"/>
  <c r="D150" i="3"/>
  <c r="H149" i="3"/>
  <c r="D149" i="3"/>
  <c r="H148" i="3"/>
  <c r="D148" i="3"/>
  <c r="H147" i="3"/>
  <c r="D147" i="3"/>
  <c r="H146" i="3"/>
  <c r="D146" i="3"/>
  <c r="H145" i="3"/>
  <c r="D145" i="3"/>
  <c r="H144" i="3"/>
  <c r="D144" i="3"/>
  <c r="H143" i="3"/>
  <c r="D143" i="3"/>
  <c r="H142" i="3"/>
  <c r="D142" i="3"/>
  <c r="H141" i="3"/>
  <c r="D141" i="3"/>
  <c r="H140" i="3"/>
  <c r="D140" i="3"/>
  <c r="H139" i="3"/>
  <c r="D139" i="3"/>
  <c r="H138" i="3"/>
  <c r="D138" i="3"/>
  <c r="H137" i="3"/>
  <c r="D137" i="3"/>
  <c r="H136" i="3"/>
  <c r="D136" i="3"/>
  <c r="H135" i="3"/>
  <c r="D135" i="3"/>
  <c r="H134" i="3"/>
  <c r="D134" i="3"/>
  <c r="H133" i="3"/>
  <c r="D133" i="3"/>
  <c r="H132" i="3"/>
  <c r="D132" i="3"/>
  <c r="H131" i="3"/>
  <c r="D131" i="3"/>
  <c r="H130" i="3"/>
  <c r="D130" i="3"/>
  <c r="H129" i="3"/>
  <c r="D129" i="3"/>
  <c r="H128" i="3"/>
  <c r="D128" i="3"/>
  <c r="H127" i="3"/>
  <c r="D127" i="3"/>
  <c r="H126" i="3"/>
  <c r="D126" i="3"/>
  <c r="H125" i="3"/>
  <c r="D125" i="3"/>
  <c r="H124" i="3"/>
  <c r="D124" i="3"/>
  <c r="H123" i="3"/>
  <c r="D123" i="3"/>
  <c r="H122" i="3"/>
  <c r="D122" i="3"/>
  <c r="H121" i="3"/>
  <c r="D121" i="3"/>
  <c r="H120" i="3"/>
  <c r="D120" i="3"/>
  <c r="H119" i="3"/>
  <c r="D119" i="3"/>
  <c r="H118" i="3"/>
  <c r="D118" i="3"/>
  <c r="H117" i="3"/>
  <c r="D117" i="3"/>
  <c r="H116" i="3"/>
  <c r="D116" i="3"/>
  <c r="H115" i="3"/>
  <c r="D115" i="3"/>
  <c r="H114" i="3"/>
  <c r="D114" i="3"/>
  <c r="H113" i="3"/>
  <c r="D113" i="3"/>
  <c r="H112" i="3"/>
  <c r="D112" i="3"/>
  <c r="H111" i="3"/>
  <c r="D111" i="3"/>
  <c r="H110" i="3"/>
  <c r="D110" i="3"/>
  <c r="H109" i="3"/>
  <c r="D109" i="3"/>
  <c r="H108" i="3"/>
  <c r="D108" i="3"/>
  <c r="H107" i="3"/>
  <c r="D107" i="3"/>
  <c r="H106" i="3"/>
  <c r="D106" i="3"/>
  <c r="H105" i="3"/>
  <c r="D105" i="3"/>
  <c r="H104" i="3"/>
  <c r="D104" i="3"/>
  <c r="H103" i="3"/>
  <c r="D103" i="3"/>
  <c r="H102" i="3"/>
  <c r="D102" i="3"/>
  <c r="H101" i="3"/>
  <c r="D101" i="3"/>
  <c r="H100" i="3"/>
  <c r="D100" i="3"/>
  <c r="H99" i="3"/>
  <c r="D99" i="3"/>
  <c r="H98" i="3"/>
  <c r="D98" i="3"/>
  <c r="H97" i="3"/>
  <c r="D97" i="3"/>
  <c r="H96" i="3"/>
  <c r="D96" i="3"/>
  <c r="H95" i="3"/>
  <c r="D95" i="3"/>
  <c r="H94" i="3"/>
  <c r="D94" i="3"/>
  <c r="H93" i="3"/>
  <c r="D93" i="3"/>
  <c r="H92" i="3"/>
  <c r="D92" i="3"/>
  <c r="H91" i="3"/>
  <c r="D91" i="3"/>
  <c r="H90" i="3"/>
  <c r="D90" i="3"/>
  <c r="H89" i="3"/>
  <c r="D89" i="3"/>
  <c r="H88" i="3"/>
  <c r="D88" i="3"/>
  <c r="H87" i="3"/>
  <c r="D87" i="3"/>
  <c r="H86" i="3"/>
  <c r="D86" i="3"/>
  <c r="H85" i="3"/>
  <c r="D85" i="3"/>
  <c r="H84" i="3"/>
  <c r="D84" i="3"/>
  <c r="H83" i="3"/>
  <c r="D83" i="3"/>
  <c r="H82" i="3"/>
  <c r="D82" i="3"/>
  <c r="H81" i="3"/>
  <c r="D81" i="3"/>
  <c r="H80" i="3"/>
  <c r="D80" i="3"/>
  <c r="H79" i="3"/>
  <c r="D79" i="3"/>
  <c r="H78" i="3"/>
  <c r="D78" i="3"/>
  <c r="H77" i="3"/>
  <c r="D77" i="3"/>
  <c r="H76" i="3"/>
  <c r="D76" i="3"/>
  <c r="H75" i="3"/>
  <c r="D75" i="3"/>
  <c r="H74" i="3"/>
  <c r="D74" i="3"/>
  <c r="H73" i="3"/>
  <c r="D73" i="3"/>
  <c r="H72" i="3"/>
  <c r="D72" i="3"/>
  <c r="H71" i="3"/>
  <c r="D71" i="3"/>
  <c r="H70" i="3"/>
  <c r="D70" i="3"/>
  <c r="H69" i="3"/>
  <c r="D69" i="3"/>
  <c r="H68" i="3"/>
  <c r="D68" i="3"/>
  <c r="H67" i="3"/>
  <c r="D67" i="3"/>
  <c r="H66" i="3"/>
  <c r="D66" i="3"/>
  <c r="H65" i="3"/>
  <c r="D65" i="3"/>
  <c r="H64" i="3"/>
  <c r="D64" i="3"/>
  <c r="H63" i="3"/>
  <c r="D63" i="3"/>
  <c r="H62" i="3"/>
  <c r="D62" i="3"/>
  <c r="H61" i="3"/>
  <c r="D61" i="3"/>
  <c r="H60" i="3"/>
  <c r="D60" i="3"/>
  <c r="H59" i="3"/>
  <c r="D59" i="3"/>
  <c r="H58" i="3"/>
  <c r="D58" i="3"/>
  <c r="H57" i="3"/>
  <c r="D57" i="3"/>
  <c r="H56" i="3"/>
  <c r="D56" i="3"/>
  <c r="H55" i="3"/>
  <c r="D55" i="3"/>
  <c r="H54" i="3"/>
  <c r="D54" i="3"/>
  <c r="H53" i="3"/>
  <c r="D53" i="3"/>
  <c r="H52" i="3"/>
  <c r="D52" i="3"/>
  <c r="H51" i="3"/>
  <c r="D51" i="3"/>
  <c r="H50" i="3"/>
  <c r="D50" i="3"/>
  <c r="H49" i="3"/>
  <c r="D49" i="3"/>
  <c r="H48" i="3"/>
  <c r="D48" i="3"/>
  <c r="H47" i="3"/>
  <c r="D47" i="3"/>
  <c r="H46" i="3"/>
  <c r="D46" i="3"/>
  <c r="H45" i="3"/>
  <c r="D45" i="3"/>
  <c r="H44" i="3"/>
  <c r="D44" i="3"/>
  <c r="H43" i="3"/>
  <c r="D43" i="3"/>
  <c r="H42" i="3"/>
  <c r="D42" i="3"/>
  <c r="H41" i="3"/>
  <c r="D41" i="3"/>
  <c r="H40" i="3"/>
  <c r="D40" i="3"/>
  <c r="H39" i="3"/>
  <c r="D39" i="3"/>
  <c r="H38" i="3"/>
  <c r="D38" i="3"/>
  <c r="H37" i="3"/>
  <c r="D37" i="3"/>
  <c r="H36" i="3"/>
  <c r="D36" i="3"/>
  <c r="H35" i="3"/>
  <c r="D35" i="3"/>
  <c r="H34" i="3"/>
  <c r="D34" i="3"/>
  <c r="H33" i="3"/>
  <c r="D33" i="3"/>
  <c r="H32" i="3"/>
  <c r="D32" i="3"/>
  <c r="H31" i="3"/>
  <c r="D31" i="3"/>
  <c r="H30" i="3"/>
  <c r="D30" i="3"/>
  <c r="H29" i="3"/>
  <c r="D29" i="3"/>
  <c r="H28" i="3"/>
  <c r="D28" i="3"/>
  <c r="H27" i="3"/>
  <c r="D27" i="3"/>
  <c r="H26" i="3"/>
  <c r="D26" i="3"/>
  <c r="H25" i="3"/>
  <c r="D25" i="3"/>
  <c r="H24" i="3"/>
  <c r="D24" i="3"/>
  <c r="H23" i="3"/>
  <c r="D23" i="3"/>
  <c r="H22" i="3"/>
  <c r="D22" i="3"/>
  <c r="H21" i="3"/>
  <c r="D21" i="3"/>
  <c r="H20" i="3"/>
  <c r="D20" i="3"/>
  <c r="H19" i="3"/>
  <c r="D19" i="3"/>
  <c r="H18" i="3"/>
  <c r="D18" i="3"/>
  <c r="H17" i="3"/>
  <c r="D17" i="3"/>
  <c r="H16" i="3"/>
  <c r="D16" i="3"/>
  <c r="H15" i="3"/>
  <c r="D15" i="3"/>
  <c r="H14" i="3"/>
  <c r="D14" i="3"/>
  <c r="H13" i="3"/>
  <c r="D13" i="3"/>
  <c r="H12" i="3"/>
  <c r="D12" i="3"/>
  <c r="D11" i="3"/>
  <c r="D256" i="2" l="1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H12" i="2"/>
  <c r="D12" i="2"/>
  <c r="D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Hall, Alicia (DPS)</author>
  </authors>
  <commentList>
    <comment ref="A5" authorId="0" shapeId="0" xr:uid="{BD315998-3283-4403-A690-8CCA923B1854}">
      <text>
        <r>
          <rPr>
            <b/>
            <sz val="9"/>
            <color indexed="81"/>
            <rFont val="Tahoma"/>
            <family val="2"/>
          </rPr>
          <t>Hall, Alicia (DPS):</t>
        </r>
        <r>
          <rPr>
            <sz val="9"/>
            <color indexed="81"/>
            <rFont val="Tahoma"/>
            <family val="2"/>
          </rPr>
          <t xml:space="preserve">
All formulas checked</t>
        </r>
      </text>
    </comment>
  </commentList>
</comments>
</file>

<file path=xl/sharedStrings.xml><?xml version="1.0" encoding="utf-8"?>
<sst xmlns="http://schemas.openxmlformats.org/spreadsheetml/2006/main" count="134" uniqueCount="70">
  <si>
    <t>Glossary</t>
  </si>
  <si>
    <t>Timeseries</t>
  </si>
  <si>
    <t>3.1 Gross domestic product </t>
  </si>
  <si>
    <t>3.2 Non-farm gross domestic product </t>
  </si>
  <si>
    <t>3.3 Wages and profits share </t>
  </si>
  <si>
    <t>3.4 Household debt and household saving ratios </t>
  </si>
  <si>
    <t>3.5 Labour productivity </t>
  </si>
  <si>
    <t>Chapter 3 National accounts</t>
  </si>
  <si>
    <t>3.1 Gross domestic product (GDP)</t>
  </si>
  <si>
    <t>A2304418T</t>
  </si>
  <si>
    <t>A2302467A</t>
  </si>
  <si>
    <t>Derived</t>
  </si>
  <si>
    <t>A2304402X</t>
  </si>
  <si>
    <t>A2304370T</t>
  </si>
  <si>
    <t>GDP Current prices</t>
  </si>
  <si>
    <t>GDP Chain volume measures</t>
  </si>
  <si>
    <t>Seasonally adjusted</t>
  </si>
  <si>
    <t>Original</t>
  </si>
  <si>
    <t>Quarter</t>
  </si>
  <si>
    <t>$ Millions</t>
  </si>
  <si>
    <t>Annual total 
($ Millions)</t>
  </si>
  <si>
    <t>Quarterly change (%)</t>
  </si>
  <si>
    <t>Annual change (%)</t>
  </si>
  <si>
    <t>3.2 Non-farm gross domestic product</t>
  </si>
  <si>
    <t>A2302590J</t>
  </si>
  <si>
    <t>A2301981X</t>
  </si>
  <si>
    <t>A2302589X</t>
  </si>
  <si>
    <t>A2302612K</t>
  </si>
  <si>
    <t>3.3  Wages and profits share</t>
  </si>
  <si>
    <t>A2302604K</t>
  </si>
  <si>
    <t>A2302605L</t>
  </si>
  <si>
    <t>Wages share</t>
  </si>
  <si>
    <t>Profits share</t>
  </si>
  <si>
    <t>Percent</t>
  </si>
  <si>
    <t>3.4  Household debt and saving ratios</t>
  </si>
  <si>
    <t>A2323382F</t>
  </si>
  <si>
    <t>BHFDDIT</t>
  </si>
  <si>
    <t>BHFIPDT</t>
  </si>
  <si>
    <t>Household saving ratio</t>
  </si>
  <si>
    <t>Household interest payments to income</t>
  </si>
  <si>
    <t>No. Obs</t>
  </si>
  <si>
    <t>Seasonally Adjusted</t>
  </si>
  <si>
    <t>Per cent</t>
  </si>
  <si>
    <t>3.5 Labour productivity (market sector)</t>
  </si>
  <si>
    <t>A3606058X</t>
  </si>
  <si>
    <t>A3606054R</t>
  </si>
  <si>
    <t>A3606063T</t>
  </si>
  <si>
    <t>Gross value added per hour worked market sector</t>
  </si>
  <si>
    <t>Index</t>
  </si>
  <si>
    <t>Annual average</t>
  </si>
  <si>
    <t>Key Economic and Social Indicators Dashboard</t>
  </si>
  <si>
    <t>Future RBA release date</t>
  </si>
  <si>
    <t>Day after the Australian Bureau of Statistics (ABS) releases its publication: Australian National Accounts: Finance and Wealth</t>
  </si>
  <si>
    <t>Next release</t>
  </si>
  <si>
    <t>..</t>
  </si>
  <si>
    <t>Household debt to income ratio - Reserve Bank of Australia, Statistical Tables (Table E2) (BHFDDIT)</t>
  </si>
  <si>
    <t>LPHTICRI</t>
  </si>
  <si>
    <t>Source: ABS, Australian national accounts: national income, expenditure and product (Table 1) (cat. no. 5206.0)</t>
  </si>
  <si>
    <t>Source: ABS, Australian national accounts: national income, expenditure and product (Table 24) (cat. no. 5206.0)</t>
  </si>
  <si>
    <t>Payments; Housing; Total; Ratio of interest charged to household disposable income</t>
  </si>
  <si>
    <t>Ratio of household debt to annualised household disposable income</t>
  </si>
  <si>
    <t xml:space="preserve">Sources: Household saving ratio - Australian National Accounts: National Income, Expenditure and Product (Table 1) (cat. no. 5206.0) </t>
  </si>
  <si>
    <t>Interest charged to household disposable income ratio - Reserve Bank of Australia, Statistical Tables (Table E13) (LPHTICRI)</t>
  </si>
  <si>
    <t>A2304190J</t>
  </si>
  <si>
    <t>Hours worked in market sector</t>
  </si>
  <si>
    <t>4/6/2024 (ABS)</t>
  </si>
  <si>
    <t>8/5/2025 (RBA)</t>
  </si>
  <si>
    <t>A2304192L</t>
  </si>
  <si>
    <t>GDP per hour worked - market &amp; non-market sectors</t>
  </si>
  <si>
    <t>A2304392F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</si>
</sst>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-yyyy"/>
    <numFmt numFmtId="165" formatCode="0;\-0;0;@"/>
    <numFmt numFmtId="166" formatCode="0.0;\-0.0;0.0;@"/>
    <numFmt numFmtId="167" formatCode="0.0"/>
  </numFmts>
  <fonts count="2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color indexed="20"/>
      <name val="Calibri"/>
      <family val="2"/>
      <scheme val="minor"/>
    </font>
    <font>
      <sz val="11"/>
      <color indexed="20"/>
      <name val="Calibri"/>
      <family val="2"/>
      <scheme val="minor"/>
    </font>
    <font>
      <i/>
      <u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4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Geneva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6192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8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0" fillId="2" borderId="0" xfId="0" applyFill="1"/>
    <xf numFmtId="0" fontId="2" fillId="0" borderId="0" xfId="1"/>
    <xf numFmtId="0" fontId="3" fillId="2" borderId="1" xfId="0" applyFont="1" applyFill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9" fillId="0" borderId="0" xfId="0" applyFont="1" applyAlignment="1">
      <alignment horizontal="right" wrapText="1"/>
    </xf>
    <xf numFmtId="1" fontId="9" fillId="0" borderId="0" xfId="0" applyNumberFormat="1" applyFont="1" applyAlignment="1">
      <alignment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right"/>
    </xf>
    <xf numFmtId="164" fontId="6" fillId="0" borderId="0" xfId="0" applyNumberFormat="1" applyFont="1" applyAlignment="1">
      <alignment horizontal="left"/>
    </xf>
    <xf numFmtId="1" fontId="6" fillId="0" borderId="0" xfId="0" applyNumberFormat="1" applyFont="1"/>
    <xf numFmtId="166" fontId="6" fillId="0" borderId="0" xfId="0" applyNumberFormat="1" applyFont="1"/>
    <xf numFmtId="166" fontId="5" fillId="0" borderId="0" xfId="0" applyNumberFormat="1" applyFont="1"/>
    <xf numFmtId="167" fontId="6" fillId="0" borderId="0" xfId="0" applyNumberFormat="1" applyFont="1"/>
    <xf numFmtId="164" fontId="5" fillId="0" borderId="0" xfId="0" applyNumberFormat="1" applyFont="1"/>
    <xf numFmtId="165" fontId="6" fillId="0" borderId="0" xfId="0" applyNumberFormat="1" applyFont="1"/>
    <xf numFmtId="0" fontId="6" fillId="0" borderId="0" xfId="5" applyFont="1"/>
    <xf numFmtId="0" fontId="5" fillId="0" borderId="1" xfId="0" applyFont="1" applyBorder="1" applyAlignment="1">
      <alignment horizontal="right" wrapText="1"/>
    </xf>
    <xf numFmtId="164" fontId="5" fillId="0" borderId="0" xfId="0" applyNumberFormat="1" applyFont="1" applyAlignment="1">
      <alignment horizontal="left"/>
    </xf>
    <xf numFmtId="0" fontId="6" fillId="0" borderId="0" xfId="6" applyFont="1"/>
    <xf numFmtId="165" fontId="6" fillId="0" borderId="0" xfId="6" applyNumberFormat="1" applyFont="1"/>
    <xf numFmtId="0" fontId="9" fillId="0" borderId="0" xfId="6" applyFont="1"/>
    <xf numFmtId="0" fontId="6" fillId="0" borderId="0" xfId="6" applyFont="1" applyAlignment="1">
      <alignment wrapText="1"/>
    </xf>
    <xf numFmtId="0" fontId="11" fillId="0" borderId="0" xfId="0" applyFont="1" applyAlignment="1">
      <alignment horizontal="right" wrapText="1"/>
    </xf>
    <xf numFmtId="0" fontId="12" fillId="0" borderId="0" xfId="6" applyFont="1" applyAlignment="1">
      <alignment horizontal="right"/>
    </xf>
    <xf numFmtId="165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/>
    </xf>
    <xf numFmtId="0" fontId="13" fillId="0" borderId="0" xfId="6" applyFont="1"/>
    <xf numFmtId="165" fontId="13" fillId="0" borderId="0" xfId="6" applyNumberFormat="1" applyFont="1"/>
    <xf numFmtId="167" fontId="6" fillId="0" borderId="0" xfId="0" applyNumberFormat="1" applyFont="1" applyAlignment="1">
      <alignment horizontal="right"/>
    </xf>
    <xf numFmtId="0" fontId="5" fillId="0" borderId="0" xfId="6" applyFont="1"/>
    <xf numFmtId="164" fontId="6" fillId="0" borderId="0" xfId="0" applyNumberFormat="1" applyFont="1" applyAlignment="1">
      <alignment horizontal="right" wrapText="1"/>
    </xf>
    <xf numFmtId="0" fontId="2" fillId="2" borderId="0" xfId="1" applyFill="1"/>
    <xf numFmtId="166" fontId="4" fillId="0" borderId="0" xfId="2" applyNumberFormat="1"/>
    <xf numFmtId="165" fontId="4" fillId="0" borderId="0" xfId="4" applyNumberFormat="1"/>
    <xf numFmtId="166" fontId="4" fillId="0" borderId="0" xfId="4" applyNumberFormat="1"/>
    <xf numFmtId="166" fontId="4" fillId="0" borderId="0" xfId="3" applyNumberFormat="1"/>
    <xf numFmtId="166" fontId="0" fillId="0" borderId="0" xfId="0" applyNumberFormat="1"/>
    <xf numFmtId="0" fontId="5" fillId="0" borderId="0" xfId="0" applyFont="1" applyAlignment="1">
      <alignment wrapText="1"/>
    </xf>
    <xf numFmtId="14" fontId="5" fillId="0" borderId="0" xfId="0" applyNumberFormat="1" applyFont="1"/>
    <xf numFmtId="14" fontId="9" fillId="0" borderId="0" xfId="0" applyNumberFormat="1" applyFont="1"/>
    <xf numFmtId="14" fontId="9" fillId="0" borderId="0" xfId="6" applyNumberFormat="1" applyFont="1" applyAlignment="1">
      <alignment horizontal="right"/>
    </xf>
    <xf numFmtId="14" fontId="9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right"/>
    </xf>
    <xf numFmtId="0" fontId="9" fillId="0" borderId="0" xfId="6" applyFont="1" applyAlignment="1">
      <alignment wrapText="1"/>
    </xf>
    <xf numFmtId="14" fontId="9" fillId="0" borderId="0" xfId="6" applyNumberFormat="1" applyFont="1" applyAlignment="1">
      <alignment horizontal="left"/>
    </xf>
    <xf numFmtId="0" fontId="8" fillId="0" borderId="0" xfId="0" applyFont="1" applyAlignment="1">
      <alignment horizontal="right" wrapText="1"/>
    </xf>
    <xf numFmtId="0" fontId="9" fillId="0" borderId="0" xfId="0" applyFont="1" applyAlignment="1">
      <alignment horizontal="left"/>
    </xf>
    <xf numFmtId="165" fontId="5" fillId="0" borderId="0" xfId="0" applyNumberFormat="1" applyFont="1" applyAlignment="1">
      <alignment horizontal="right" wrapText="1"/>
    </xf>
    <xf numFmtId="167" fontId="6" fillId="0" borderId="0" xfId="6" applyNumberFormat="1" applyFont="1"/>
    <xf numFmtId="0" fontId="5" fillId="0" borderId="0" xfId="6" applyFont="1" applyAlignment="1">
      <alignment horizontal="right" wrapText="1"/>
    </xf>
    <xf numFmtId="0" fontId="20" fillId="0" borderId="0" xfId="0" applyFont="1" applyAlignment="1">
      <alignment horizontal="right" wrapText="1"/>
    </xf>
    <xf numFmtId="166" fontId="14" fillId="0" borderId="0" xfId="0" applyNumberFormat="1" applyFont="1"/>
    <xf numFmtId="3" fontId="6" fillId="0" borderId="0" xfId="0" applyNumberFormat="1" applyFont="1"/>
    <xf numFmtId="3" fontId="5" fillId="0" borderId="0" xfId="0" applyNumberFormat="1" applyFont="1"/>
    <xf numFmtId="165" fontId="0" fillId="0" borderId="0" xfId="0" applyNumberFormat="1"/>
    <xf numFmtId="165" fontId="0" fillId="0" borderId="0" xfId="2" applyNumberFormat="1" applyFont="1"/>
    <xf numFmtId="165" fontId="4" fillId="0" borderId="0" xfId="3" applyNumberFormat="1"/>
    <xf numFmtId="165" fontId="4" fillId="0" borderId="0" xfId="0" applyNumberFormat="1" applyFont="1"/>
    <xf numFmtId="0" fontId="17" fillId="3" borderId="0" xfId="0" applyFont="1" applyFill="1" applyAlignment="1">
      <alignment horizontal="left" vertical="center" indent="15"/>
    </xf>
    <xf numFmtId="0" fontId="1" fillId="2" borderId="1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</cellXfs>
  <cellStyles count="9">
    <cellStyle name="Hyperlink" xfId="1" builtinId="8"/>
    <cellStyle name="Hyperlink 2" xfId="8" xr:uid="{49BAE854-F52E-41FC-87D6-CE8AE3B9E658}"/>
    <cellStyle name="Normal" xfId="0" builtinId="0"/>
    <cellStyle name="Normal 2" xfId="5" xr:uid="{94EDA891-CAE8-4223-A28E-C9A12D99A99B}"/>
    <cellStyle name="Normal 3" xfId="2" xr:uid="{B0012B91-4C67-4197-9E0D-369E2CE14261}"/>
    <cellStyle name="Normal 4" xfId="4" xr:uid="{1DCC76AE-2285-4822-AF3D-E31BD8733881}"/>
    <cellStyle name="Normal 5" xfId="3" xr:uid="{657A6387-B542-402D-BF94-C5A777D3718D}"/>
    <cellStyle name="Normal 6" xfId="7" xr:uid="{C2D65097-C9EE-4BFF-AF69-34478C26150B}"/>
    <cellStyle name="Normal_CHAPT3" xfId="6" xr:uid="{FE6C2F3D-2DE6-490E-937C-F836194C0555}"/>
  </cellStyles>
  <dxfs count="0"/>
  <tableStyles count="0" defaultTableStyle="TableStyleMedium2" defaultPivotStyle="PivotStyleLight16"/>
  <colors>
    <mruColors>
      <color rgb="FF033C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9526</xdr:rowOff>
    </xdr:from>
    <xdr:to>
      <xdr:col>1</xdr:col>
      <xdr:colOff>779145</xdr:colOff>
      <xdr:row>0</xdr:row>
      <xdr:rowOff>609601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1E559F-8FFC-4F65-A6F4-67F6D7392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9526"/>
          <a:ext cx="1028700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ph.gov.au/About_Parliament/Parliamentary_Departments/Parliamentary_Library/pubs/MSB/glossary" TargetMode="External"/><Relationship Id="rId1" Type="http://schemas.openxmlformats.org/officeDocument/2006/relationships/hyperlink" Target="https://www.aph.gov.au/About_Parliament/Parliamentary_Departments/Parliamentary_Library/pubs/Statistics_Dashboard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DCE8F-F56C-4D21-A429-FC52EBEB4DF2}">
  <dimension ref="A1:I11"/>
  <sheetViews>
    <sheetView showGridLines="0" tabSelected="1" workbookViewId="0">
      <selection activeCell="B9" sqref="B9"/>
    </sheetView>
  </sheetViews>
  <sheetFormatPr defaultColWidth="9.140625" defaultRowHeight="15"/>
  <cols>
    <col min="1" max="1" width="5.140625" style="1" customWidth="1"/>
    <col min="2" max="2" width="42.85546875" style="1" customWidth="1"/>
    <col min="3" max="3" width="17.140625" style="1" customWidth="1"/>
    <col min="4" max="4" width="15.28515625" style="1" customWidth="1"/>
    <col min="5" max="16384" width="9.140625" style="1"/>
  </cols>
  <sheetData>
    <row r="1" spans="1:9" ht="52.5" customHeight="1">
      <c r="A1" s="64" t="s">
        <v>7</v>
      </c>
      <c r="B1" s="64"/>
      <c r="C1" s="64"/>
      <c r="D1" s="64"/>
      <c r="E1" s="64"/>
      <c r="F1" s="64"/>
      <c r="G1" s="64"/>
      <c r="H1" s="64"/>
      <c r="I1" s="64"/>
    </row>
    <row r="3" spans="1:9">
      <c r="B3" s="2" t="s">
        <v>50</v>
      </c>
    </row>
    <row r="4" spans="1:9">
      <c r="B4" s="2" t="s">
        <v>0</v>
      </c>
    </row>
    <row r="6" spans="1:9" ht="15.75">
      <c r="B6" s="3" t="s">
        <v>1</v>
      </c>
      <c r="C6" s="65" t="s">
        <v>53</v>
      </c>
      <c r="D6" s="65"/>
    </row>
    <row r="7" spans="1:9">
      <c r="B7" s="37" t="s">
        <v>2</v>
      </c>
      <c r="C7" s="45">
        <v>45447</v>
      </c>
      <c r="D7" s="48" t="s">
        <v>54</v>
      </c>
    </row>
    <row r="8" spans="1:9">
      <c r="B8" s="37" t="s">
        <v>3</v>
      </c>
      <c r="C8" s="45">
        <v>45447</v>
      </c>
      <c r="D8" s="48" t="s">
        <v>54</v>
      </c>
    </row>
    <row r="9" spans="1:9">
      <c r="B9" s="37" t="s">
        <v>4</v>
      </c>
      <c r="C9" s="45">
        <v>45447</v>
      </c>
      <c r="D9" s="48" t="s">
        <v>54</v>
      </c>
    </row>
    <row r="10" spans="1:9">
      <c r="B10" s="37" t="s">
        <v>5</v>
      </c>
      <c r="C10" s="47" t="s">
        <v>65</v>
      </c>
      <c r="D10" s="46" t="s">
        <v>66</v>
      </c>
    </row>
    <row r="11" spans="1:9">
      <c r="B11" s="37" t="s">
        <v>6</v>
      </c>
      <c r="C11" s="45">
        <v>45356</v>
      </c>
      <c r="D11" s="48" t="s">
        <v>54</v>
      </c>
    </row>
  </sheetData>
  <mergeCells count="2">
    <mergeCell ref="A1:I1"/>
    <mergeCell ref="C6:D6"/>
  </mergeCells>
  <hyperlinks>
    <hyperlink ref="B3" r:id="rId1" xr:uid="{63682DEE-C5AA-4F41-B7A7-DBF05A09B619}"/>
    <hyperlink ref="B4" r:id="rId2" display="https://www.aph.gov.au/About_Parliament/Parliamentary_Departments/Parliamentary_Library/pubs/MSB/glossary" xr:uid="{CE3E1A2C-5C35-4AC0-8493-053831E60C47}"/>
    <hyperlink ref="B7" location="'3.1 Gross domestic product '!A1" display="3.1 Gross domestic product " xr:uid="{B962A80D-B9B7-4FEB-B9CB-582602D30D9B}"/>
    <hyperlink ref="B8" location="'3.2 Non-farm gross domestic pro'!A1" display="3.2 Non-farm gross domestic product " xr:uid="{160A65CC-4090-445E-B7B6-135ED50E21BE}"/>
    <hyperlink ref="B9" location="'3.3 Wages and profits share '!A1" display="3.3 Wages and profits share " xr:uid="{AB0257B9-48FF-4F32-A20E-8B4D3A4DB4C3}"/>
    <hyperlink ref="B10" location="'3.4 Household debt and savings'!A1" display="3.4 Household debt and household saving ratios " xr:uid="{8A25A328-83E1-40F9-8CF9-BFB70F9B5B14}"/>
    <hyperlink ref="B11" location="'3.5 Labour productivity '!A1" display="3.5 Labour productivity " xr:uid="{B658B14E-38F7-4912-A9DF-43232D749EA3}"/>
  </hyperlinks>
  <pageMargins left="0.7" right="0.7" top="0.75" bottom="0.75" header="0.3" footer="0.3"/>
  <pageSetup paperSize="9" orientation="portrait" horizontalDpi="300" verticalDpi="0" copies="0" r:id="rId3"/>
  <headerFooter>
    <oddHeader>&amp;C&amp;"Calibri"&amp;12&amp;KFF0000OFFICIAL&amp;1#</oddHeader>
    <oddFooter>&amp;C&amp;1#&amp;"Calibri"&amp;12&amp;KFF0000OFFICIAL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7327F-5350-45C1-8D9F-CA1B6029C224}">
  <dimension ref="A1:K269"/>
  <sheetViews>
    <sheetView workbookViewId="0">
      <pane ySplit="7" topLeftCell="A259" activePane="bottomLeft" state="frozen"/>
      <selection pane="bottomLeft" activeCell="G9" sqref="G9:G268"/>
    </sheetView>
  </sheetViews>
  <sheetFormatPr defaultColWidth="8.85546875" defaultRowHeight="15"/>
  <cols>
    <col min="1" max="1" width="9" style="5" customWidth="1"/>
    <col min="2" max="4" width="14.5703125" style="5" customWidth="1"/>
    <col min="5" max="5" width="1.28515625" style="5" customWidth="1"/>
    <col min="6" max="7" width="14.5703125" style="5" customWidth="1"/>
    <col min="8" max="8" width="13.42578125" style="5" customWidth="1"/>
    <col min="9" max="10" width="8.85546875" style="5"/>
    <col min="11" max="11" width="9.85546875" style="5" customWidth="1"/>
    <col min="12" max="16384" width="8.85546875" style="5"/>
  </cols>
  <sheetData>
    <row r="1" spans="1:11">
      <c r="A1" s="4" t="s">
        <v>8</v>
      </c>
      <c r="J1" s="43"/>
      <c r="K1" s="44"/>
    </row>
    <row r="2" spans="1:11">
      <c r="A2" s="4"/>
    </row>
    <row r="3" spans="1:11">
      <c r="B3" s="6" t="s">
        <v>57</v>
      </c>
    </row>
    <row r="4" spans="1:11">
      <c r="B4" s="51" t="s">
        <v>9</v>
      </c>
      <c r="C4" s="51" t="s">
        <v>10</v>
      </c>
      <c r="D4" s="51" t="s">
        <v>11</v>
      </c>
      <c r="E4" s="51"/>
      <c r="F4" s="51" t="s">
        <v>12</v>
      </c>
      <c r="G4" s="51" t="s">
        <v>13</v>
      </c>
      <c r="H4" s="51" t="s">
        <v>11</v>
      </c>
    </row>
    <row r="5" spans="1:11" s="8" customFormat="1">
      <c r="B5" s="66" t="s">
        <v>14</v>
      </c>
      <c r="C5" s="66"/>
      <c r="D5" s="66"/>
      <c r="F5" s="66" t="s">
        <v>15</v>
      </c>
      <c r="G5" s="66"/>
      <c r="H5" s="66"/>
      <c r="I5" s="9"/>
    </row>
    <row r="6" spans="1:11" ht="26.25">
      <c r="A6" s="4"/>
      <c r="B6" s="10" t="s">
        <v>16</v>
      </c>
      <c r="C6" s="10" t="s">
        <v>17</v>
      </c>
      <c r="D6" s="10" t="s">
        <v>17</v>
      </c>
      <c r="E6" s="11"/>
      <c r="F6" s="10" t="s">
        <v>16</v>
      </c>
      <c r="G6" s="10" t="s">
        <v>16</v>
      </c>
      <c r="H6" s="10" t="s">
        <v>16</v>
      </c>
    </row>
    <row r="7" spans="1:11" ht="30">
      <c r="A7" s="5" t="s">
        <v>18</v>
      </c>
      <c r="B7" s="12" t="s">
        <v>19</v>
      </c>
      <c r="C7" s="12" t="s">
        <v>19</v>
      </c>
      <c r="D7" s="12" t="s">
        <v>20</v>
      </c>
      <c r="E7" s="12"/>
      <c r="F7" s="12" t="s">
        <v>19</v>
      </c>
      <c r="G7" s="12" t="s">
        <v>21</v>
      </c>
      <c r="H7" s="12" t="s">
        <v>22</v>
      </c>
      <c r="I7" s="13"/>
    </row>
    <row r="8" spans="1:11">
      <c r="A8" s="14">
        <v>21794</v>
      </c>
      <c r="B8" s="60">
        <v>3972</v>
      </c>
      <c r="C8" s="61">
        <v>4006</v>
      </c>
      <c r="D8" s="58"/>
      <c r="E8" s="58"/>
      <c r="F8" s="62">
        <v>78679</v>
      </c>
    </row>
    <row r="9" spans="1:11">
      <c r="A9" s="14">
        <v>21885</v>
      </c>
      <c r="B9" s="60">
        <v>4088</v>
      </c>
      <c r="C9" s="61">
        <v>4497</v>
      </c>
      <c r="D9" s="58"/>
      <c r="E9" s="58"/>
      <c r="F9" s="62">
        <v>79412</v>
      </c>
      <c r="G9" s="38">
        <v>0.9</v>
      </c>
      <c r="H9" s="16"/>
      <c r="I9" s="16"/>
    </row>
    <row r="10" spans="1:11">
      <c r="A10" s="14">
        <v>21976</v>
      </c>
      <c r="B10" s="60">
        <v>4166</v>
      </c>
      <c r="C10" s="61">
        <v>3928</v>
      </c>
      <c r="D10" s="58"/>
      <c r="E10" s="58"/>
      <c r="F10" s="62">
        <v>79810</v>
      </c>
      <c r="G10" s="38">
        <v>0.5</v>
      </c>
      <c r="H10" s="16"/>
      <c r="I10" s="16"/>
    </row>
    <row r="11" spans="1:11">
      <c r="A11" s="14">
        <v>22068</v>
      </c>
      <c r="B11" s="60">
        <v>4378</v>
      </c>
      <c r="C11" s="61">
        <v>4182</v>
      </c>
      <c r="D11" s="59">
        <f>SUM(C8:C11)</f>
        <v>16613</v>
      </c>
      <c r="E11" s="58"/>
      <c r="F11" s="62">
        <v>81999</v>
      </c>
      <c r="G11" s="38">
        <v>2.7</v>
      </c>
      <c r="H11" s="16"/>
      <c r="I11" s="16"/>
    </row>
    <row r="12" spans="1:11">
      <c r="A12" s="14">
        <v>22160</v>
      </c>
      <c r="B12" s="60">
        <v>4400</v>
      </c>
      <c r="C12" s="61">
        <v>4339</v>
      </c>
      <c r="D12" s="59">
        <f t="shared" ref="D12:D75" si="0">SUM(C9:C12)</f>
        <v>16946</v>
      </c>
      <c r="E12" s="58"/>
      <c r="F12" s="62">
        <v>82177</v>
      </c>
      <c r="G12" s="38">
        <v>0.2</v>
      </c>
      <c r="H12" s="17">
        <f>(F12-F8)/F8*100</f>
        <v>4.4459131407364101</v>
      </c>
      <c r="I12" s="16"/>
    </row>
    <row r="13" spans="1:11">
      <c r="A13" s="14">
        <v>22251</v>
      </c>
      <c r="B13" s="60">
        <v>4428</v>
      </c>
      <c r="C13" s="61">
        <v>4867</v>
      </c>
      <c r="D13" s="59">
        <f t="shared" si="0"/>
        <v>17316</v>
      </c>
      <c r="E13" s="58"/>
      <c r="F13" s="62">
        <v>82020</v>
      </c>
      <c r="G13" s="38">
        <v>-0.2</v>
      </c>
      <c r="H13" s="17">
        <f t="shared" ref="H13:H76" si="1">(F13-F9)/F9*100</f>
        <v>3.2841384173676524</v>
      </c>
      <c r="I13" s="16"/>
    </row>
    <row r="14" spans="1:11">
      <c r="A14" s="14">
        <v>22341</v>
      </c>
      <c r="B14" s="60">
        <v>4421</v>
      </c>
      <c r="C14" s="61">
        <v>4232</v>
      </c>
      <c r="D14" s="59">
        <f t="shared" si="0"/>
        <v>17620</v>
      </c>
      <c r="E14" s="58"/>
      <c r="F14" s="62">
        <v>82274</v>
      </c>
      <c r="G14" s="38">
        <v>0.3</v>
      </c>
      <c r="H14" s="17">
        <f t="shared" si="1"/>
        <v>3.0873324144844005</v>
      </c>
      <c r="I14" s="16"/>
    </row>
    <row r="15" spans="1:11">
      <c r="A15" s="14">
        <v>22433</v>
      </c>
      <c r="B15" s="60">
        <v>4322</v>
      </c>
      <c r="C15" s="61">
        <v>4137</v>
      </c>
      <c r="D15" s="59">
        <f t="shared" si="0"/>
        <v>17575</v>
      </c>
      <c r="E15" s="58"/>
      <c r="F15" s="62">
        <v>81371</v>
      </c>
      <c r="G15" s="38">
        <v>-1.1000000000000001</v>
      </c>
      <c r="H15" s="17">
        <f t="shared" si="1"/>
        <v>-0.76586299832924787</v>
      </c>
      <c r="I15" s="16"/>
    </row>
    <row r="16" spans="1:11">
      <c r="A16" s="14">
        <v>22525</v>
      </c>
      <c r="B16" s="60">
        <v>4331</v>
      </c>
      <c r="C16" s="61">
        <v>4293</v>
      </c>
      <c r="D16" s="59">
        <f t="shared" si="0"/>
        <v>17529</v>
      </c>
      <c r="E16" s="58"/>
      <c r="F16" s="62">
        <v>80780</v>
      </c>
      <c r="G16" s="38">
        <v>-0.7</v>
      </c>
      <c r="H16" s="17">
        <f t="shared" si="1"/>
        <v>-1.6999890480304709</v>
      </c>
      <c r="I16" s="16"/>
    </row>
    <row r="17" spans="1:9">
      <c r="A17" s="14">
        <v>22616</v>
      </c>
      <c r="B17" s="60">
        <v>4367</v>
      </c>
      <c r="C17" s="61">
        <v>4816</v>
      </c>
      <c r="D17" s="59">
        <f t="shared" si="0"/>
        <v>17478</v>
      </c>
      <c r="E17" s="58"/>
      <c r="F17" s="62">
        <v>81708</v>
      </c>
      <c r="G17" s="38">
        <v>1.1000000000000001</v>
      </c>
      <c r="H17" s="17">
        <f t="shared" si="1"/>
        <v>-0.38039502560351129</v>
      </c>
      <c r="I17" s="16"/>
    </row>
    <row r="18" spans="1:9">
      <c r="A18" s="14">
        <v>22706</v>
      </c>
      <c r="B18" s="60">
        <v>4498</v>
      </c>
      <c r="C18" s="61">
        <v>4269</v>
      </c>
      <c r="D18" s="59">
        <f t="shared" si="0"/>
        <v>17515</v>
      </c>
      <c r="E18" s="58"/>
      <c r="F18" s="62">
        <v>83993</v>
      </c>
      <c r="G18" s="38">
        <v>2.8</v>
      </c>
      <c r="H18" s="17">
        <f t="shared" si="1"/>
        <v>2.0893599436030823</v>
      </c>
      <c r="I18" s="16"/>
    </row>
    <row r="19" spans="1:9">
      <c r="A19" s="14">
        <v>22798</v>
      </c>
      <c r="B19" s="60">
        <v>4594</v>
      </c>
      <c r="C19" s="61">
        <v>4411</v>
      </c>
      <c r="D19" s="59">
        <f t="shared" si="0"/>
        <v>17789</v>
      </c>
      <c r="E19" s="58"/>
      <c r="F19" s="62">
        <v>85605</v>
      </c>
      <c r="G19" s="38">
        <v>1.9</v>
      </c>
      <c r="H19" s="17">
        <f t="shared" si="1"/>
        <v>5.2033279669661185</v>
      </c>
      <c r="I19" s="16"/>
    </row>
    <row r="20" spans="1:9">
      <c r="A20" s="14">
        <v>22890</v>
      </c>
      <c r="B20" s="60">
        <v>4651</v>
      </c>
      <c r="C20" s="61">
        <v>4595</v>
      </c>
      <c r="D20" s="59">
        <f t="shared" si="0"/>
        <v>18091</v>
      </c>
      <c r="E20" s="58"/>
      <c r="F20" s="62">
        <v>86291</v>
      </c>
      <c r="G20" s="38">
        <v>0.8</v>
      </c>
      <c r="H20" s="17">
        <f t="shared" si="1"/>
        <v>6.822233226046051</v>
      </c>
      <c r="I20" s="16"/>
    </row>
    <row r="21" spans="1:9">
      <c r="A21" s="14">
        <v>22981</v>
      </c>
      <c r="B21" s="60">
        <v>4782</v>
      </c>
      <c r="C21" s="61">
        <v>5280</v>
      </c>
      <c r="D21" s="59">
        <f t="shared" si="0"/>
        <v>18555</v>
      </c>
      <c r="E21" s="58"/>
      <c r="F21" s="62">
        <v>87843</v>
      </c>
      <c r="G21" s="38">
        <v>1.8</v>
      </c>
      <c r="H21" s="17">
        <f t="shared" si="1"/>
        <v>7.5084447055367889</v>
      </c>
      <c r="I21" s="16"/>
    </row>
    <row r="22" spans="1:9">
      <c r="A22" s="14">
        <v>23071</v>
      </c>
      <c r="B22" s="60">
        <v>4925</v>
      </c>
      <c r="C22" s="61">
        <v>4659</v>
      </c>
      <c r="D22" s="59">
        <f t="shared" si="0"/>
        <v>18945</v>
      </c>
      <c r="E22" s="58"/>
      <c r="F22" s="62">
        <v>89878</v>
      </c>
      <c r="G22" s="38">
        <v>2.2999999999999998</v>
      </c>
      <c r="H22" s="17">
        <f t="shared" si="1"/>
        <v>7.0065362589739628</v>
      </c>
      <c r="I22" s="16"/>
    </row>
    <row r="23" spans="1:9">
      <c r="A23" s="14">
        <v>23163</v>
      </c>
      <c r="B23" s="60">
        <v>4890</v>
      </c>
      <c r="C23" s="61">
        <v>4699</v>
      </c>
      <c r="D23" s="59">
        <f t="shared" si="0"/>
        <v>19233</v>
      </c>
      <c r="E23" s="58"/>
      <c r="F23" s="62">
        <v>88715</v>
      </c>
      <c r="G23" s="38">
        <v>-1.3</v>
      </c>
      <c r="H23" s="17">
        <f t="shared" si="1"/>
        <v>3.6329653641726538</v>
      </c>
      <c r="I23" s="16"/>
    </row>
    <row r="24" spans="1:9">
      <c r="A24" s="14">
        <v>23255</v>
      </c>
      <c r="B24" s="60">
        <v>5150</v>
      </c>
      <c r="C24" s="61">
        <v>5092</v>
      </c>
      <c r="D24" s="59">
        <f t="shared" si="0"/>
        <v>19730</v>
      </c>
      <c r="E24" s="58"/>
      <c r="F24" s="62">
        <v>92356</v>
      </c>
      <c r="G24" s="38">
        <v>4.0999999999999996</v>
      </c>
      <c r="H24" s="17">
        <f t="shared" si="1"/>
        <v>7.0285429534945711</v>
      </c>
      <c r="I24" s="16"/>
    </row>
    <row r="25" spans="1:9">
      <c r="A25" s="14">
        <v>23346</v>
      </c>
      <c r="B25" s="60">
        <v>5257</v>
      </c>
      <c r="C25" s="61">
        <v>5804</v>
      </c>
      <c r="D25" s="59">
        <f t="shared" si="0"/>
        <v>20254</v>
      </c>
      <c r="E25" s="58"/>
      <c r="F25" s="62">
        <v>94327</v>
      </c>
      <c r="G25" s="38">
        <v>2.1</v>
      </c>
      <c r="H25" s="17">
        <f t="shared" si="1"/>
        <v>7.3813508190749406</v>
      </c>
      <c r="I25" s="16"/>
    </row>
    <row r="26" spans="1:9">
      <c r="A26" s="14">
        <v>23437</v>
      </c>
      <c r="B26" s="60">
        <v>5319</v>
      </c>
      <c r="C26" s="61">
        <v>5057</v>
      </c>
      <c r="D26" s="59">
        <f t="shared" si="0"/>
        <v>20652</v>
      </c>
      <c r="E26" s="58"/>
      <c r="F26" s="62">
        <v>94168</v>
      </c>
      <c r="G26" s="38">
        <v>-0.2</v>
      </c>
      <c r="H26" s="17">
        <f t="shared" si="1"/>
        <v>4.7731369189345552</v>
      </c>
      <c r="I26" s="16"/>
    </row>
    <row r="27" spans="1:9">
      <c r="A27" s="14">
        <v>23529</v>
      </c>
      <c r="B27" s="60">
        <v>5501</v>
      </c>
      <c r="C27" s="61">
        <v>5298</v>
      </c>
      <c r="D27" s="59">
        <f t="shared" si="0"/>
        <v>21251</v>
      </c>
      <c r="E27" s="58"/>
      <c r="F27" s="62">
        <v>96499</v>
      </c>
      <c r="G27" s="38">
        <v>2.5</v>
      </c>
      <c r="H27" s="17">
        <f t="shared" si="1"/>
        <v>8.774164459223357</v>
      </c>
      <c r="I27" s="16"/>
    </row>
    <row r="28" spans="1:9">
      <c r="A28" s="14">
        <v>23621</v>
      </c>
      <c r="B28" s="60">
        <v>5586</v>
      </c>
      <c r="C28" s="61">
        <v>5540</v>
      </c>
      <c r="D28" s="59">
        <f t="shared" si="0"/>
        <v>21699</v>
      </c>
      <c r="E28" s="58"/>
      <c r="F28" s="62">
        <v>97093</v>
      </c>
      <c r="G28" s="38">
        <v>0.6</v>
      </c>
      <c r="H28" s="17">
        <f t="shared" si="1"/>
        <v>5.1290657889038069</v>
      </c>
      <c r="I28" s="16"/>
    </row>
    <row r="29" spans="1:9">
      <c r="A29" s="14">
        <v>23712</v>
      </c>
      <c r="B29" s="60">
        <v>5765</v>
      </c>
      <c r="C29" s="61">
        <v>6348</v>
      </c>
      <c r="D29" s="59">
        <f t="shared" si="0"/>
        <v>22243</v>
      </c>
      <c r="E29" s="58"/>
      <c r="F29" s="62">
        <v>99851</v>
      </c>
      <c r="G29" s="38">
        <v>2.8</v>
      </c>
      <c r="H29" s="17">
        <f t="shared" si="1"/>
        <v>5.8562235627126906</v>
      </c>
      <c r="I29" s="16"/>
    </row>
    <row r="30" spans="1:9">
      <c r="A30" s="14">
        <v>23802</v>
      </c>
      <c r="B30" s="60">
        <v>5851</v>
      </c>
      <c r="C30" s="61">
        <v>5561</v>
      </c>
      <c r="D30" s="59">
        <f t="shared" si="0"/>
        <v>22747</v>
      </c>
      <c r="E30" s="58"/>
      <c r="F30" s="62">
        <v>100696</v>
      </c>
      <c r="G30" s="38">
        <v>0.8</v>
      </c>
      <c r="H30" s="17">
        <f t="shared" si="1"/>
        <v>6.9322912241950556</v>
      </c>
      <c r="I30" s="16"/>
    </row>
    <row r="31" spans="1:9">
      <c r="A31" s="14">
        <v>23894</v>
      </c>
      <c r="B31" s="60">
        <v>5965</v>
      </c>
      <c r="C31" s="61">
        <v>5745</v>
      </c>
      <c r="D31" s="59">
        <f t="shared" si="0"/>
        <v>23194</v>
      </c>
      <c r="E31" s="58"/>
      <c r="F31" s="62">
        <v>102276</v>
      </c>
      <c r="G31" s="38">
        <v>1.6</v>
      </c>
      <c r="H31" s="17">
        <f t="shared" si="1"/>
        <v>5.9865905346169388</v>
      </c>
      <c r="I31" s="16"/>
    </row>
    <row r="32" spans="1:9">
      <c r="A32" s="14">
        <v>23986</v>
      </c>
      <c r="B32" s="60">
        <v>5986</v>
      </c>
      <c r="C32" s="61">
        <v>5927</v>
      </c>
      <c r="D32" s="59">
        <f t="shared" si="0"/>
        <v>23581</v>
      </c>
      <c r="E32" s="58"/>
      <c r="F32" s="62">
        <v>101969</v>
      </c>
      <c r="G32" s="38">
        <v>-0.3</v>
      </c>
      <c r="H32" s="17">
        <f t="shared" si="1"/>
        <v>5.0219892268237674</v>
      </c>
      <c r="I32" s="16"/>
    </row>
    <row r="33" spans="1:9">
      <c r="A33" s="14">
        <v>24077</v>
      </c>
      <c r="B33" s="60">
        <v>6057</v>
      </c>
      <c r="C33" s="61">
        <v>6680</v>
      </c>
      <c r="D33" s="59">
        <f t="shared" si="0"/>
        <v>23913</v>
      </c>
      <c r="E33" s="58"/>
      <c r="F33" s="62">
        <v>102220</v>
      </c>
      <c r="G33" s="38">
        <v>0.2</v>
      </c>
      <c r="H33" s="17">
        <f t="shared" si="1"/>
        <v>2.372535077265125</v>
      </c>
      <c r="I33" s="16"/>
    </row>
    <row r="34" spans="1:9">
      <c r="A34" s="14">
        <v>24167</v>
      </c>
      <c r="B34" s="60">
        <v>6092</v>
      </c>
      <c r="C34" s="61">
        <v>5736</v>
      </c>
      <c r="D34" s="59">
        <f t="shared" si="0"/>
        <v>24088</v>
      </c>
      <c r="E34" s="58"/>
      <c r="F34" s="62">
        <v>101924</v>
      </c>
      <c r="G34" s="38">
        <v>-0.3</v>
      </c>
      <c r="H34" s="17">
        <f t="shared" si="1"/>
        <v>1.2195121951219512</v>
      </c>
      <c r="I34" s="16"/>
    </row>
    <row r="35" spans="1:9">
      <c r="A35" s="14">
        <v>24259</v>
      </c>
      <c r="B35" s="60">
        <v>6250</v>
      </c>
      <c r="C35" s="61">
        <v>6041</v>
      </c>
      <c r="D35" s="59">
        <f t="shared" si="0"/>
        <v>24384</v>
      </c>
      <c r="E35" s="58"/>
      <c r="F35" s="62">
        <v>103316</v>
      </c>
      <c r="G35" s="38">
        <v>1.4</v>
      </c>
      <c r="H35" s="17">
        <f t="shared" si="1"/>
        <v>1.0168563494857052</v>
      </c>
      <c r="I35" s="16"/>
    </row>
    <row r="36" spans="1:9">
      <c r="A36" s="14">
        <v>24351</v>
      </c>
      <c r="B36" s="60">
        <v>6537</v>
      </c>
      <c r="C36" s="61">
        <v>6470</v>
      </c>
      <c r="D36" s="59">
        <f t="shared" si="0"/>
        <v>24927</v>
      </c>
      <c r="E36" s="58"/>
      <c r="F36" s="62">
        <v>106235</v>
      </c>
      <c r="G36" s="38">
        <v>2.8</v>
      </c>
      <c r="H36" s="17">
        <f t="shared" si="1"/>
        <v>4.1836244348772667</v>
      </c>
      <c r="I36" s="16"/>
    </row>
    <row r="37" spans="1:9">
      <c r="A37" s="14">
        <v>24442</v>
      </c>
      <c r="B37" s="60">
        <v>6701</v>
      </c>
      <c r="C37" s="61">
        <v>7339</v>
      </c>
      <c r="D37" s="59">
        <f t="shared" si="0"/>
        <v>25586</v>
      </c>
      <c r="E37" s="58"/>
      <c r="F37" s="62">
        <v>106933</v>
      </c>
      <c r="G37" s="38">
        <v>0.7</v>
      </c>
      <c r="H37" s="17">
        <f t="shared" si="1"/>
        <v>4.6106437096458617</v>
      </c>
      <c r="I37" s="16"/>
    </row>
    <row r="38" spans="1:9">
      <c r="A38" s="14">
        <v>24532</v>
      </c>
      <c r="B38" s="60">
        <v>6938</v>
      </c>
      <c r="C38" s="61">
        <v>6627</v>
      </c>
      <c r="D38" s="59">
        <f t="shared" si="0"/>
        <v>26477</v>
      </c>
      <c r="E38" s="58"/>
      <c r="F38" s="62">
        <v>111116</v>
      </c>
      <c r="G38" s="38">
        <v>3.9</v>
      </c>
      <c r="H38" s="17">
        <f t="shared" si="1"/>
        <v>9.0184843608963554</v>
      </c>
      <c r="I38" s="16"/>
    </row>
    <row r="39" spans="1:9">
      <c r="A39" s="14">
        <v>24624</v>
      </c>
      <c r="B39" s="60">
        <v>6988</v>
      </c>
      <c r="C39" s="61">
        <v>6745</v>
      </c>
      <c r="D39" s="59">
        <f t="shared" si="0"/>
        <v>27181</v>
      </c>
      <c r="E39" s="58"/>
      <c r="F39" s="62">
        <v>110959</v>
      </c>
      <c r="G39" s="38">
        <v>-0.1</v>
      </c>
      <c r="H39" s="17">
        <f t="shared" si="1"/>
        <v>7.3976925161640024</v>
      </c>
      <c r="I39" s="16"/>
    </row>
    <row r="40" spans="1:9">
      <c r="A40" s="14">
        <v>24716</v>
      </c>
      <c r="B40" s="60">
        <v>7094</v>
      </c>
      <c r="C40" s="61">
        <v>7016</v>
      </c>
      <c r="D40" s="59">
        <f t="shared" si="0"/>
        <v>27727</v>
      </c>
      <c r="E40" s="58"/>
      <c r="F40" s="62">
        <v>113040</v>
      </c>
      <c r="G40" s="38">
        <v>1.9</v>
      </c>
      <c r="H40" s="17">
        <f t="shared" si="1"/>
        <v>6.4056102037934775</v>
      </c>
      <c r="I40" s="16"/>
    </row>
    <row r="41" spans="1:9">
      <c r="A41" s="14">
        <v>24807</v>
      </c>
      <c r="B41" s="60">
        <v>7235</v>
      </c>
      <c r="C41" s="61">
        <v>7934</v>
      </c>
      <c r="D41" s="59">
        <f t="shared" si="0"/>
        <v>28322</v>
      </c>
      <c r="E41" s="58"/>
      <c r="F41" s="62">
        <v>114019</v>
      </c>
      <c r="G41" s="38">
        <v>0.9</v>
      </c>
      <c r="H41" s="17">
        <f t="shared" si="1"/>
        <v>6.6265792599104119</v>
      </c>
      <c r="I41" s="16"/>
    </row>
    <row r="42" spans="1:9">
      <c r="A42" s="14">
        <v>24898</v>
      </c>
      <c r="B42" s="60">
        <v>7345</v>
      </c>
      <c r="C42" s="61">
        <v>6923</v>
      </c>
      <c r="D42" s="59">
        <f t="shared" si="0"/>
        <v>28618</v>
      </c>
      <c r="E42" s="58"/>
      <c r="F42" s="62">
        <v>113001</v>
      </c>
      <c r="G42" s="38">
        <v>-0.9</v>
      </c>
      <c r="H42" s="17">
        <f t="shared" si="1"/>
        <v>1.6964253572842796</v>
      </c>
      <c r="I42" s="16"/>
    </row>
    <row r="43" spans="1:9">
      <c r="A43" s="14">
        <v>24990</v>
      </c>
      <c r="B43" s="60">
        <v>7532</v>
      </c>
      <c r="C43" s="61">
        <v>7337</v>
      </c>
      <c r="D43" s="59">
        <f t="shared" si="0"/>
        <v>29210</v>
      </c>
      <c r="E43" s="58"/>
      <c r="F43" s="62">
        <v>117353</v>
      </c>
      <c r="G43" s="38">
        <v>3.9</v>
      </c>
      <c r="H43" s="17">
        <f t="shared" si="1"/>
        <v>5.7624888472318609</v>
      </c>
      <c r="I43" s="16"/>
    </row>
    <row r="44" spans="1:9">
      <c r="A44" s="14">
        <v>25082</v>
      </c>
      <c r="B44" s="60">
        <v>7756</v>
      </c>
      <c r="C44" s="61">
        <v>7677</v>
      </c>
      <c r="D44" s="59">
        <f t="shared" si="0"/>
        <v>29871</v>
      </c>
      <c r="E44" s="58"/>
      <c r="F44" s="62">
        <v>118899</v>
      </c>
      <c r="G44" s="38">
        <v>1.3</v>
      </c>
      <c r="H44" s="17">
        <f t="shared" si="1"/>
        <v>5.1831210191082802</v>
      </c>
      <c r="I44" s="16"/>
    </row>
    <row r="45" spans="1:9">
      <c r="A45" s="14">
        <v>25173</v>
      </c>
      <c r="B45" s="60">
        <v>8169</v>
      </c>
      <c r="C45" s="61">
        <v>8961</v>
      </c>
      <c r="D45" s="59">
        <f t="shared" si="0"/>
        <v>30898</v>
      </c>
      <c r="E45" s="58"/>
      <c r="F45" s="62">
        <v>123337</v>
      </c>
      <c r="G45" s="38">
        <v>3.7</v>
      </c>
      <c r="H45" s="17">
        <f t="shared" si="1"/>
        <v>8.1723221568335092</v>
      </c>
      <c r="I45" s="16"/>
    </row>
    <row r="46" spans="1:9">
      <c r="A46" s="14">
        <v>25263</v>
      </c>
      <c r="B46" s="60">
        <v>8283</v>
      </c>
      <c r="C46" s="61">
        <v>7849</v>
      </c>
      <c r="D46" s="59">
        <f t="shared" si="0"/>
        <v>31824</v>
      </c>
      <c r="E46" s="58"/>
      <c r="F46" s="62">
        <v>122488</v>
      </c>
      <c r="G46" s="38">
        <v>-0.7</v>
      </c>
      <c r="H46" s="17">
        <f t="shared" si="1"/>
        <v>8.3955009247705767</v>
      </c>
      <c r="I46" s="16"/>
    </row>
    <row r="47" spans="1:9">
      <c r="A47" s="14">
        <v>25355</v>
      </c>
      <c r="B47" s="60">
        <v>8545</v>
      </c>
      <c r="C47" s="61">
        <v>8266</v>
      </c>
      <c r="D47" s="59">
        <f t="shared" si="0"/>
        <v>32753</v>
      </c>
      <c r="E47" s="58"/>
      <c r="F47" s="62">
        <v>124915</v>
      </c>
      <c r="G47" s="38">
        <v>2</v>
      </c>
      <c r="H47" s="17">
        <f t="shared" si="1"/>
        <v>6.4438062938314316</v>
      </c>
      <c r="I47" s="16"/>
    </row>
    <row r="48" spans="1:9">
      <c r="A48" s="14">
        <v>25447</v>
      </c>
      <c r="B48" s="60">
        <v>8857</v>
      </c>
      <c r="C48" s="61">
        <v>8799</v>
      </c>
      <c r="D48" s="59">
        <f t="shared" si="0"/>
        <v>33875</v>
      </c>
      <c r="E48" s="58"/>
      <c r="F48" s="62">
        <v>126980</v>
      </c>
      <c r="G48" s="38">
        <v>1.7</v>
      </c>
      <c r="H48" s="17">
        <f t="shared" si="1"/>
        <v>6.7965247815372702</v>
      </c>
      <c r="I48" s="16"/>
    </row>
    <row r="49" spans="1:9">
      <c r="A49" s="14">
        <v>25538</v>
      </c>
      <c r="B49" s="60">
        <v>9074</v>
      </c>
      <c r="C49" s="61">
        <v>9808</v>
      </c>
      <c r="D49" s="59">
        <f t="shared" si="0"/>
        <v>34722</v>
      </c>
      <c r="E49" s="58"/>
      <c r="F49" s="62">
        <v>129914</v>
      </c>
      <c r="G49" s="38">
        <v>2.2999999999999998</v>
      </c>
      <c r="H49" s="17">
        <f t="shared" si="1"/>
        <v>5.3325441676058283</v>
      </c>
      <c r="I49" s="16"/>
    </row>
    <row r="50" spans="1:9">
      <c r="A50" s="14">
        <v>25628</v>
      </c>
      <c r="B50" s="60">
        <v>9298</v>
      </c>
      <c r="C50" s="61">
        <v>8879</v>
      </c>
      <c r="D50" s="59">
        <f t="shared" si="0"/>
        <v>35752</v>
      </c>
      <c r="E50" s="58"/>
      <c r="F50" s="62">
        <v>132600</v>
      </c>
      <c r="G50" s="38">
        <v>2.1</v>
      </c>
      <c r="H50" s="17">
        <f t="shared" si="1"/>
        <v>8.2555025798445563</v>
      </c>
      <c r="I50" s="16"/>
    </row>
    <row r="51" spans="1:9">
      <c r="A51" s="14">
        <v>25720</v>
      </c>
      <c r="B51" s="60">
        <v>9656</v>
      </c>
      <c r="C51" s="61">
        <v>9420</v>
      </c>
      <c r="D51" s="59">
        <f t="shared" si="0"/>
        <v>36906</v>
      </c>
      <c r="E51" s="58"/>
      <c r="F51" s="62">
        <v>135281</v>
      </c>
      <c r="G51" s="38">
        <v>2</v>
      </c>
      <c r="H51" s="17">
        <f t="shared" si="1"/>
        <v>8.2984429412000154</v>
      </c>
      <c r="I51" s="16"/>
    </row>
    <row r="52" spans="1:9">
      <c r="A52" s="14">
        <v>25812</v>
      </c>
      <c r="B52" s="60">
        <v>9719</v>
      </c>
      <c r="C52" s="61">
        <v>9703</v>
      </c>
      <c r="D52" s="59">
        <f t="shared" si="0"/>
        <v>37810</v>
      </c>
      <c r="E52" s="58"/>
      <c r="F52" s="62">
        <v>134997</v>
      </c>
      <c r="G52" s="38">
        <v>-0.2</v>
      </c>
      <c r="H52" s="17">
        <f t="shared" si="1"/>
        <v>6.3135926917624818</v>
      </c>
      <c r="I52" s="16"/>
    </row>
    <row r="53" spans="1:9">
      <c r="A53" s="14">
        <v>25903</v>
      </c>
      <c r="B53" s="60">
        <v>9880</v>
      </c>
      <c r="C53" s="61">
        <v>10603</v>
      </c>
      <c r="D53" s="59">
        <f t="shared" si="0"/>
        <v>38605</v>
      </c>
      <c r="E53" s="58"/>
      <c r="F53" s="62">
        <v>135629</v>
      </c>
      <c r="G53" s="38">
        <v>0.5</v>
      </c>
      <c r="H53" s="17">
        <f t="shared" si="1"/>
        <v>4.3990639961820897</v>
      </c>
      <c r="I53" s="16"/>
    </row>
    <row r="54" spans="1:9">
      <c r="A54" s="14">
        <v>25993</v>
      </c>
      <c r="B54" s="60">
        <v>10261</v>
      </c>
      <c r="C54" s="61">
        <v>9761</v>
      </c>
      <c r="D54" s="59">
        <f t="shared" si="0"/>
        <v>39487</v>
      </c>
      <c r="E54" s="58"/>
      <c r="F54" s="62">
        <v>137273</v>
      </c>
      <c r="G54" s="38">
        <v>1.2</v>
      </c>
      <c r="H54" s="17">
        <f t="shared" si="1"/>
        <v>3.5241327300150829</v>
      </c>
      <c r="I54" s="16"/>
    </row>
    <row r="55" spans="1:9">
      <c r="A55" s="14">
        <v>26085</v>
      </c>
      <c r="B55" s="60">
        <v>10493</v>
      </c>
      <c r="C55" s="61">
        <v>10306</v>
      </c>
      <c r="D55" s="59">
        <f t="shared" si="0"/>
        <v>40373</v>
      </c>
      <c r="E55" s="58"/>
      <c r="F55" s="62">
        <v>137869</v>
      </c>
      <c r="G55" s="38">
        <v>0.4</v>
      </c>
      <c r="H55" s="17">
        <f t="shared" si="1"/>
        <v>1.9130550483807778</v>
      </c>
      <c r="I55" s="16"/>
    </row>
    <row r="56" spans="1:9">
      <c r="A56" s="14">
        <v>26177</v>
      </c>
      <c r="B56" s="60">
        <v>10902</v>
      </c>
      <c r="C56" s="61">
        <v>10790</v>
      </c>
      <c r="D56" s="59">
        <f t="shared" si="0"/>
        <v>41460</v>
      </c>
      <c r="E56" s="58"/>
      <c r="F56" s="62">
        <v>142180</v>
      </c>
      <c r="G56" s="38">
        <v>3.1</v>
      </c>
      <c r="H56" s="17">
        <f t="shared" si="1"/>
        <v>5.3208589820514529</v>
      </c>
      <c r="I56" s="16"/>
    </row>
    <row r="57" spans="1:9">
      <c r="A57" s="14">
        <v>26268</v>
      </c>
      <c r="B57" s="60">
        <v>10918</v>
      </c>
      <c r="C57" s="61">
        <v>11814</v>
      </c>
      <c r="D57" s="59">
        <f t="shared" si="0"/>
        <v>42671</v>
      </c>
      <c r="E57" s="58"/>
      <c r="F57" s="62">
        <v>141731</v>
      </c>
      <c r="G57" s="38">
        <v>-0.3</v>
      </c>
      <c r="H57" s="17">
        <f t="shared" si="1"/>
        <v>4.499037816396199</v>
      </c>
      <c r="I57" s="16"/>
    </row>
    <row r="58" spans="1:9">
      <c r="A58" s="14">
        <v>26359</v>
      </c>
      <c r="B58" s="60">
        <v>11118</v>
      </c>
      <c r="C58" s="61">
        <v>10617</v>
      </c>
      <c r="D58" s="59">
        <f t="shared" si="0"/>
        <v>43527</v>
      </c>
      <c r="E58" s="58"/>
      <c r="F58" s="62">
        <v>140039</v>
      </c>
      <c r="G58" s="38">
        <v>-1.2</v>
      </c>
      <c r="H58" s="17">
        <f t="shared" si="1"/>
        <v>2.0149628841797003</v>
      </c>
      <c r="I58" s="16"/>
    </row>
    <row r="59" spans="1:9">
      <c r="A59" s="14">
        <v>26451</v>
      </c>
      <c r="B59" s="60">
        <v>11542</v>
      </c>
      <c r="C59" s="61">
        <v>11327</v>
      </c>
      <c r="D59" s="59">
        <f t="shared" si="0"/>
        <v>44548</v>
      </c>
      <c r="E59" s="58"/>
      <c r="F59" s="62">
        <v>143159</v>
      </c>
      <c r="G59" s="38">
        <v>2.2000000000000002</v>
      </c>
      <c r="H59" s="17">
        <f t="shared" si="1"/>
        <v>3.8369756798119958</v>
      </c>
      <c r="I59" s="16"/>
    </row>
    <row r="60" spans="1:9">
      <c r="A60" s="14">
        <v>26543</v>
      </c>
      <c r="B60" s="60">
        <v>11702</v>
      </c>
      <c r="C60" s="61">
        <v>11686</v>
      </c>
      <c r="D60" s="59">
        <f t="shared" si="0"/>
        <v>45444</v>
      </c>
      <c r="E60" s="58"/>
      <c r="F60" s="62">
        <v>142435</v>
      </c>
      <c r="G60" s="38">
        <v>-0.5</v>
      </c>
      <c r="H60" s="17">
        <f t="shared" si="1"/>
        <v>0.17935011956674637</v>
      </c>
      <c r="I60" s="16"/>
    </row>
    <row r="61" spans="1:9">
      <c r="A61" s="14">
        <v>26634</v>
      </c>
      <c r="B61" s="60">
        <v>12091</v>
      </c>
      <c r="C61" s="61">
        <v>13152</v>
      </c>
      <c r="D61" s="59">
        <f t="shared" si="0"/>
        <v>46782</v>
      </c>
      <c r="E61" s="58"/>
      <c r="F61" s="62">
        <v>143927</v>
      </c>
      <c r="G61" s="38">
        <v>1</v>
      </c>
      <c r="H61" s="17">
        <f t="shared" si="1"/>
        <v>1.5494140308048345</v>
      </c>
      <c r="I61" s="16"/>
    </row>
    <row r="62" spans="1:9">
      <c r="A62" s="14">
        <v>26724</v>
      </c>
      <c r="B62" s="60">
        <v>12696</v>
      </c>
      <c r="C62" s="61">
        <v>11938</v>
      </c>
      <c r="D62" s="59">
        <f t="shared" si="0"/>
        <v>48103</v>
      </c>
      <c r="E62" s="58"/>
      <c r="F62" s="62">
        <v>147662</v>
      </c>
      <c r="G62" s="38">
        <v>2.6</v>
      </c>
      <c r="H62" s="17">
        <f t="shared" si="1"/>
        <v>5.4434836009968652</v>
      </c>
      <c r="I62" s="16"/>
    </row>
    <row r="63" spans="1:9">
      <c r="A63" s="14">
        <v>26816</v>
      </c>
      <c r="B63" s="60">
        <v>13293</v>
      </c>
      <c r="C63" s="61">
        <v>13046</v>
      </c>
      <c r="D63" s="59">
        <f t="shared" si="0"/>
        <v>49822</v>
      </c>
      <c r="E63" s="58"/>
      <c r="F63" s="62">
        <v>147942</v>
      </c>
      <c r="G63" s="38">
        <v>0.2</v>
      </c>
      <c r="H63" s="17">
        <f t="shared" si="1"/>
        <v>3.3410403816735239</v>
      </c>
      <c r="I63" s="16"/>
    </row>
    <row r="64" spans="1:9">
      <c r="A64" s="14">
        <v>26908</v>
      </c>
      <c r="B64" s="60">
        <v>14037</v>
      </c>
      <c r="C64" s="61">
        <v>13897</v>
      </c>
      <c r="D64" s="59">
        <f t="shared" si="0"/>
        <v>52033</v>
      </c>
      <c r="E64" s="58"/>
      <c r="F64" s="62">
        <v>149420</v>
      </c>
      <c r="G64" s="38">
        <v>1</v>
      </c>
      <c r="H64" s="17">
        <f t="shared" si="1"/>
        <v>4.903991294274582</v>
      </c>
      <c r="I64" s="16"/>
    </row>
    <row r="65" spans="1:9">
      <c r="A65" s="14">
        <v>26999</v>
      </c>
      <c r="B65" s="60">
        <v>14970</v>
      </c>
      <c r="C65" s="61">
        <v>16361</v>
      </c>
      <c r="D65" s="59">
        <f t="shared" si="0"/>
        <v>55242</v>
      </c>
      <c r="E65" s="58"/>
      <c r="F65" s="62">
        <v>153157</v>
      </c>
      <c r="G65" s="38">
        <v>2.5</v>
      </c>
      <c r="H65" s="17">
        <f t="shared" si="1"/>
        <v>6.4129732433803248</v>
      </c>
      <c r="I65" s="16"/>
    </row>
    <row r="66" spans="1:9">
      <c r="A66" s="14">
        <v>27089</v>
      </c>
      <c r="B66" s="60">
        <v>15498</v>
      </c>
      <c r="C66" s="61">
        <v>14809</v>
      </c>
      <c r="D66" s="59">
        <f t="shared" si="0"/>
        <v>58113</v>
      </c>
      <c r="E66" s="58"/>
      <c r="F66" s="62">
        <v>153200</v>
      </c>
      <c r="G66" s="38">
        <v>0</v>
      </c>
      <c r="H66" s="17">
        <f t="shared" si="1"/>
        <v>3.7504571250558705</v>
      </c>
      <c r="I66" s="16"/>
    </row>
    <row r="67" spans="1:9">
      <c r="A67" s="14">
        <v>27181</v>
      </c>
      <c r="B67" s="60">
        <v>15768</v>
      </c>
      <c r="C67" s="61">
        <v>15296</v>
      </c>
      <c r="D67" s="59">
        <f t="shared" si="0"/>
        <v>60363</v>
      </c>
      <c r="E67" s="58"/>
      <c r="F67" s="62">
        <v>150091</v>
      </c>
      <c r="G67" s="38">
        <v>-2</v>
      </c>
      <c r="H67" s="17">
        <f t="shared" si="1"/>
        <v>1.4525962877343823</v>
      </c>
      <c r="I67" s="16"/>
    </row>
    <row r="68" spans="1:9">
      <c r="A68" s="14">
        <v>27273</v>
      </c>
      <c r="B68" s="60">
        <v>16753</v>
      </c>
      <c r="C68" s="61">
        <v>16453</v>
      </c>
      <c r="D68" s="59">
        <f t="shared" si="0"/>
        <v>62919</v>
      </c>
      <c r="E68" s="58"/>
      <c r="F68" s="62">
        <v>151870</v>
      </c>
      <c r="G68" s="38">
        <v>1.2</v>
      </c>
      <c r="H68" s="17">
        <f t="shared" si="1"/>
        <v>1.6396734038281353</v>
      </c>
      <c r="I68" s="16"/>
    </row>
    <row r="69" spans="1:9">
      <c r="A69" s="14">
        <v>27364</v>
      </c>
      <c r="B69" s="60">
        <v>17647</v>
      </c>
      <c r="C69" s="61">
        <v>19414</v>
      </c>
      <c r="D69" s="59">
        <f t="shared" si="0"/>
        <v>65972</v>
      </c>
      <c r="E69" s="58"/>
      <c r="F69" s="62">
        <v>152031</v>
      </c>
      <c r="G69" s="38">
        <v>0.1</v>
      </c>
      <c r="H69" s="17">
        <f t="shared" si="1"/>
        <v>-0.73519329838009362</v>
      </c>
      <c r="I69" s="16"/>
    </row>
    <row r="70" spans="1:9">
      <c r="A70" s="14">
        <v>27454</v>
      </c>
      <c r="B70" s="60">
        <v>17999</v>
      </c>
      <c r="C70" s="61">
        <v>16995</v>
      </c>
      <c r="D70" s="59">
        <f t="shared" si="0"/>
        <v>68158</v>
      </c>
      <c r="E70" s="58"/>
      <c r="F70" s="62">
        <v>152613</v>
      </c>
      <c r="G70" s="38">
        <v>0.4</v>
      </c>
      <c r="H70" s="17">
        <f t="shared" si="1"/>
        <v>-0.38315926892950392</v>
      </c>
      <c r="I70" s="16"/>
    </row>
    <row r="71" spans="1:9">
      <c r="A71" s="14">
        <v>27546</v>
      </c>
      <c r="B71" s="60">
        <v>18830</v>
      </c>
      <c r="C71" s="61">
        <v>18394</v>
      </c>
      <c r="D71" s="59">
        <f t="shared" si="0"/>
        <v>71256</v>
      </c>
      <c r="E71" s="58"/>
      <c r="F71" s="62">
        <v>157446</v>
      </c>
      <c r="G71" s="38">
        <v>3.2</v>
      </c>
      <c r="H71" s="17">
        <f t="shared" si="1"/>
        <v>4.900360447994883</v>
      </c>
      <c r="I71" s="16"/>
    </row>
    <row r="72" spans="1:9">
      <c r="A72" s="14">
        <v>27638</v>
      </c>
      <c r="B72" s="60">
        <v>19402</v>
      </c>
      <c r="C72" s="61">
        <v>19062</v>
      </c>
      <c r="D72" s="59">
        <f t="shared" si="0"/>
        <v>73865</v>
      </c>
      <c r="E72" s="58"/>
      <c r="F72" s="62">
        <v>155699</v>
      </c>
      <c r="G72" s="38">
        <v>-1.1000000000000001</v>
      </c>
      <c r="H72" s="17">
        <f t="shared" si="1"/>
        <v>2.5212352670046752</v>
      </c>
      <c r="I72" s="16"/>
    </row>
    <row r="73" spans="1:9">
      <c r="A73" s="14">
        <v>27729</v>
      </c>
      <c r="B73" s="60">
        <v>20338</v>
      </c>
      <c r="C73" s="61">
        <v>22561</v>
      </c>
      <c r="D73" s="59">
        <f t="shared" si="0"/>
        <v>77012</v>
      </c>
      <c r="E73" s="58"/>
      <c r="F73" s="62">
        <v>153357</v>
      </c>
      <c r="G73" s="38">
        <v>-1.5</v>
      </c>
      <c r="H73" s="17">
        <f t="shared" si="1"/>
        <v>0.87219054008721897</v>
      </c>
      <c r="I73" s="16"/>
    </row>
    <row r="74" spans="1:9">
      <c r="A74" s="14">
        <v>27820</v>
      </c>
      <c r="B74" s="60">
        <v>21303</v>
      </c>
      <c r="C74" s="61">
        <v>20054</v>
      </c>
      <c r="D74" s="59">
        <f t="shared" si="0"/>
        <v>80071</v>
      </c>
      <c r="E74" s="58"/>
      <c r="F74" s="62">
        <v>160162</v>
      </c>
      <c r="G74" s="38">
        <v>4.4000000000000004</v>
      </c>
      <c r="H74" s="17">
        <f t="shared" si="1"/>
        <v>4.946498660009305</v>
      </c>
      <c r="I74" s="16"/>
    </row>
    <row r="75" spans="1:9">
      <c r="A75" s="14">
        <v>27912</v>
      </c>
      <c r="B75" s="60">
        <v>22240</v>
      </c>
      <c r="C75" s="61">
        <v>21671</v>
      </c>
      <c r="D75" s="59">
        <f t="shared" si="0"/>
        <v>83348</v>
      </c>
      <c r="E75" s="58"/>
      <c r="F75" s="62">
        <v>160635</v>
      </c>
      <c r="G75" s="38">
        <v>0.3</v>
      </c>
      <c r="H75" s="17">
        <f t="shared" si="1"/>
        <v>2.025456346937998</v>
      </c>
      <c r="I75" s="16"/>
    </row>
    <row r="76" spans="1:9">
      <c r="A76" s="14">
        <v>28004</v>
      </c>
      <c r="B76" s="60">
        <v>23016</v>
      </c>
      <c r="C76" s="61">
        <v>22922</v>
      </c>
      <c r="D76" s="59">
        <f t="shared" ref="D76:D139" si="2">SUM(C73:C76)</f>
        <v>87208</v>
      </c>
      <c r="E76" s="58"/>
      <c r="F76" s="62">
        <v>161940</v>
      </c>
      <c r="G76" s="38">
        <v>0.8</v>
      </c>
      <c r="H76" s="17">
        <f t="shared" si="1"/>
        <v>4.0083751340727938</v>
      </c>
      <c r="I76" s="16"/>
    </row>
    <row r="77" spans="1:9">
      <c r="A77" s="14">
        <v>28095</v>
      </c>
      <c r="B77" s="60">
        <v>23750</v>
      </c>
      <c r="C77" s="61">
        <v>25794</v>
      </c>
      <c r="D77" s="59">
        <f t="shared" si="2"/>
        <v>90441</v>
      </c>
      <c r="E77" s="58"/>
      <c r="F77" s="62">
        <v>163343</v>
      </c>
      <c r="G77" s="38">
        <v>0.9</v>
      </c>
      <c r="H77" s="17">
        <f t="shared" ref="H77:H140" si="3">(F77-F73)/F73*100</f>
        <v>6.5116036437854161</v>
      </c>
      <c r="I77" s="16"/>
    </row>
    <row r="78" spans="1:9">
      <c r="A78" s="14">
        <v>28185</v>
      </c>
      <c r="B78" s="60">
        <v>24279</v>
      </c>
      <c r="C78" s="61">
        <v>22902</v>
      </c>
      <c r="D78" s="59">
        <f t="shared" si="2"/>
        <v>93289</v>
      </c>
      <c r="E78" s="58"/>
      <c r="F78" s="62">
        <v>162457</v>
      </c>
      <c r="G78" s="38">
        <v>-0.5</v>
      </c>
      <c r="H78" s="17">
        <f t="shared" si="3"/>
        <v>1.4329241642836628</v>
      </c>
      <c r="I78" s="16"/>
    </row>
    <row r="79" spans="1:9">
      <c r="A79" s="14">
        <v>28277</v>
      </c>
      <c r="B79" s="60">
        <v>25103</v>
      </c>
      <c r="C79" s="61">
        <v>24586</v>
      </c>
      <c r="D79" s="59">
        <f t="shared" si="2"/>
        <v>96204</v>
      </c>
      <c r="E79" s="58"/>
      <c r="F79" s="62">
        <v>164758</v>
      </c>
      <c r="G79" s="38">
        <v>1.4</v>
      </c>
      <c r="H79" s="17">
        <f t="shared" si="3"/>
        <v>2.566688455193451</v>
      </c>
      <c r="I79" s="16"/>
    </row>
    <row r="80" spans="1:9">
      <c r="A80" s="14">
        <v>28369</v>
      </c>
      <c r="B80" s="60">
        <v>25442</v>
      </c>
      <c r="C80" s="61">
        <v>25406</v>
      </c>
      <c r="D80" s="59">
        <f t="shared" si="2"/>
        <v>98688</v>
      </c>
      <c r="E80" s="58"/>
      <c r="F80" s="62">
        <v>164047</v>
      </c>
      <c r="G80" s="38">
        <v>-0.4</v>
      </c>
      <c r="H80" s="17">
        <f t="shared" si="3"/>
        <v>1.301099172533037</v>
      </c>
      <c r="I80" s="16"/>
    </row>
    <row r="81" spans="1:9">
      <c r="A81" s="14">
        <v>28460</v>
      </c>
      <c r="B81" s="60">
        <v>25730</v>
      </c>
      <c r="C81" s="61">
        <v>27784</v>
      </c>
      <c r="D81" s="59">
        <f t="shared" si="2"/>
        <v>100678</v>
      </c>
      <c r="E81" s="58"/>
      <c r="F81" s="62">
        <v>163542</v>
      </c>
      <c r="G81" s="38">
        <v>-0.3</v>
      </c>
      <c r="H81" s="17">
        <f t="shared" si="3"/>
        <v>0.12182952437508801</v>
      </c>
      <c r="I81" s="16"/>
    </row>
    <row r="82" spans="1:9">
      <c r="A82" s="14">
        <v>28550</v>
      </c>
      <c r="B82" s="60">
        <v>26577</v>
      </c>
      <c r="C82" s="61">
        <v>24935</v>
      </c>
      <c r="D82" s="59">
        <f t="shared" si="2"/>
        <v>102711</v>
      </c>
      <c r="E82" s="58"/>
      <c r="F82" s="62">
        <v>164677</v>
      </c>
      <c r="G82" s="38">
        <v>0.7</v>
      </c>
      <c r="H82" s="17">
        <f t="shared" si="3"/>
        <v>1.3665154471644803</v>
      </c>
      <c r="I82" s="16"/>
    </row>
    <row r="83" spans="1:9">
      <c r="A83" s="14">
        <v>28642</v>
      </c>
      <c r="B83" s="60">
        <v>27371</v>
      </c>
      <c r="C83" s="61">
        <v>26935</v>
      </c>
      <c r="D83" s="59">
        <f t="shared" si="2"/>
        <v>105060</v>
      </c>
      <c r="E83" s="58"/>
      <c r="F83" s="62">
        <v>166060</v>
      </c>
      <c r="G83" s="38">
        <v>0.8</v>
      </c>
      <c r="H83" s="17">
        <f t="shared" si="3"/>
        <v>0.79024994233967394</v>
      </c>
      <c r="I83" s="16"/>
    </row>
    <row r="84" spans="1:9">
      <c r="A84" s="14">
        <v>28734</v>
      </c>
      <c r="B84" s="60">
        <v>28290</v>
      </c>
      <c r="C84" s="61">
        <v>27782</v>
      </c>
      <c r="D84" s="59">
        <f t="shared" si="2"/>
        <v>107436</v>
      </c>
      <c r="E84" s="58"/>
      <c r="F84" s="62">
        <v>168586</v>
      </c>
      <c r="G84" s="38">
        <v>1.5</v>
      </c>
      <c r="H84" s="17">
        <f t="shared" si="3"/>
        <v>2.7668899766530322</v>
      </c>
      <c r="I84" s="16"/>
    </row>
    <row r="85" spans="1:9">
      <c r="A85" s="14">
        <v>28825</v>
      </c>
      <c r="B85" s="60">
        <v>29034</v>
      </c>
      <c r="C85" s="61">
        <v>31448</v>
      </c>
      <c r="D85" s="59">
        <f t="shared" si="2"/>
        <v>111100</v>
      </c>
      <c r="E85" s="58"/>
      <c r="F85" s="62">
        <v>169957</v>
      </c>
      <c r="G85" s="38">
        <v>0.8</v>
      </c>
      <c r="H85" s="17">
        <f t="shared" si="3"/>
        <v>3.9225397757151068</v>
      </c>
      <c r="I85" s="16"/>
    </row>
    <row r="86" spans="1:9">
      <c r="A86" s="14">
        <v>28915</v>
      </c>
      <c r="B86" s="60">
        <v>30491</v>
      </c>
      <c r="C86" s="61">
        <v>29143</v>
      </c>
      <c r="D86" s="59">
        <f t="shared" si="2"/>
        <v>115308</v>
      </c>
      <c r="E86" s="58"/>
      <c r="F86" s="62">
        <v>174629</v>
      </c>
      <c r="G86" s="38">
        <v>2.7</v>
      </c>
      <c r="H86" s="17">
        <f t="shared" si="3"/>
        <v>6.0433454580785417</v>
      </c>
      <c r="I86" s="16"/>
    </row>
    <row r="87" spans="1:9">
      <c r="A87" s="14">
        <v>29007</v>
      </c>
      <c r="B87" s="60">
        <v>30960</v>
      </c>
      <c r="C87" s="61">
        <v>30381</v>
      </c>
      <c r="D87" s="59">
        <f t="shared" si="2"/>
        <v>118754</v>
      </c>
      <c r="E87" s="58"/>
      <c r="F87" s="62">
        <v>171820</v>
      </c>
      <c r="G87" s="38">
        <v>-1.6</v>
      </c>
      <c r="H87" s="17">
        <f t="shared" si="3"/>
        <v>3.4686257979043718</v>
      </c>
      <c r="I87" s="16"/>
    </row>
    <row r="88" spans="1:9">
      <c r="A88" s="14">
        <v>29099</v>
      </c>
      <c r="B88" s="60">
        <v>32032</v>
      </c>
      <c r="C88" s="61">
        <v>31608</v>
      </c>
      <c r="D88" s="59">
        <f t="shared" si="2"/>
        <v>122580</v>
      </c>
      <c r="E88" s="58"/>
      <c r="F88" s="62">
        <v>173418</v>
      </c>
      <c r="G88" s="38">
        <v>0.9</v>
      </c>
      <c r="H88" s="17">
        <f t="shared" si="3"/>
        <v>2.8661929223067157</v>
      </c>
      <c r="I88" s="16"/>
    </row>
    <row r="89" spans="1:9">
      <c r="A89" s="14">
        <v>29190</v>
      </c>
      <c r="B89" s="60">
        <v>33310</v>
      </c>
      <c r="C89" s="61">
        <v>36376</v>
      </c>
      <c r="D89" s="59">
        <f t="shared" si="2"/>
        <v>127508</v>
      </c>
      <c r="E89" s="58"/>
      <c r="F89" s="62">
        <v>176756</v>
      </c>
      <c r="G89" s="38">
        <v>1.9</v>
      </c>
      <c r="H89" s="17">
        <f t="shared" si="3"/>
        <v>4.0004236365668966</v>
      </c>
      <c r="I89" s="16"/>
    </row>
    <row r="90" spans="1:9">
      <c r="A90" s="14">
        <v>29281</v>
      </c>
      <c r="B90" s="60">
        <v>34220</v>
      </c>
      <c r="C90" s="61">
        <v>32401</v>
      </c>
      <c r="D90" s="59">
        <f t="shared" si="2"/>
        <v>130766</v>
      </c>
      <c r="E90" s="58"/>
      <c r="F90" s="62">
        <v>177588</v>
      </c>
      <c r="G90" s="38">
        <v>0.5</v>
      </c>
      <c r="H90" s="17">
        <f t="shared" si="3"/>
        <v>1.6944493755332735</v>
      </c>
      <c r="I90" s="16"/>
    </row>
    <row r="91" spans="1:9">
      <c r="A91" s="14">
        <v>29373</v>
      </c>
      <c r="B91" s="60">
        <v>34990</v>
      </c>
      <c r="C91" s="61">
        <v>34229</v>
      </c>
      <c r="D91" s="59">
        <f t="shared" si="2"/>
        <v>134614</v>
      </c>
      <c r="E91" s="58"/>
      <c r="F91" s="62">
        <v>178025</v>
      </c>
      <c r="G91" s="38">
        <v>0.2</v>
      </c>
      <c r="H91" s="17">
        <f t="shared" si="3"/>
        <v>3.6113374461645904</v>
      </c>
      <c r="I91" s="16"/>
    </row>
    <row r="92" spans="1:9">
      <c r="A92" s="14">
        <v>29465</v>
      </c>
      <c r="B92" s="60">
        <v>36148</v>
      </c>
      <c r="C92" s="61">
        <v>35922</v>
      </c>
      <c r="D92" s="59">
        <f t="shared" si="2"/>
        <v>138928</v>
      </c>
      <c r="E92" s="58"/>
      <c r="F92" s="62">
        <v>178985</v>
      </c>
      <c r="G92" s="38">
        <v>0.5</v>
      </c>
      <c r="H92" s="17">
        <f t="shared" si="3"/>
        <v>3.2101627282058378</v>
      </c>
      <c r="I92" s="16"/>
    </row>
    <row r="93" spans="1:9">
      <c r="A93" s="14">
        <v>29556</v>
      </c>
      <c r="B93" s="60">
        <v>37805</v>
      </c>
      <c r="C93" s="61">
        <v>41297</v>
      </c>
      <c r="D93" s="59">
        <f t="shared" si="2"/>
        <v>143849</v>
      </c>
      <c r="E93" s="58"/>
      <c r="F93" s="62">
        <v>182056</v>
      </c>
      <c r="G93" s="38">
        <v>1.7</v>
      </c>
      <c r="H93" s="17">
        <f t="shared" si="3"/>
        <v>2.9984837855574917</v>
      </c>
      <c r="I93" s="16"/>
    </row>
    <row r="94" spans="1:9">
      <c r="A94" s="14">
        <v>29646</v>
      </c>
      <c r="B94" s="60">
        <v>38555</v>
      </c>
      <c r="C94" s="61">
        <v>35893</v>
      </c>
      <c r="D94" s="59">
        <f t="shared" si="2"/>
        <v>147341</v>
      </c>
      <c r="E94" s="58"/>
      <c r="F94" s="62">
        <v>182737</v>
      </c>
      <c r="G94" s="38">
        <v>0.4</v>
      </c>
      <c r="H94" s="17">
        <f t="shared" si="3"/>
        <v>2.8994076176318222</v>
      </c>
      <c r="I94" s="16"/>
    </row>
    <row r="95" spans="1:9">
      <c r="A95" s="14">
        <v>29738</v>
      </c>
      <c r="B95" s="60">
        <v>39988</v>
      </c>
      <c r="C95" s="61">
        <v>39248</v>
      </c>
      <c r="D95" s="59">
        <f t="shared" si="2"/>
        <v>152360</v>
      </c>
      <c r="E95" s="58"/>
      <c r="F95" s="62">
        <v>185581</v>
      </c>
      <c r="G95" s="38">
        <v>1.6</v>
      </c>
      <c r="H95" s="17">
        <f t="shared" si="3"/>
        <v>4.2443477039741602</v>
      </c>
      <c r="I95" s="16"/>
    </row>
    <row r="96" spans="1:9">
      <c r="A96" s="14">
        <v>29830</v>
      </c>
      <c r="B96" s="60">
        <v>42160</v>
      </c>
      <c r="C96" s="61">
        <v>41581</v>
      </c>
      <c r="D96" s="59">
        <f t="shared" si="2"/>
        <v>158019</v>
      </c>
      <c r="E96" s="58"/>
      <c r="F96" s="62">
        <v>189325</v>
      </c>
      <c r="G96" s="38">
        <v>2</v>
      </c>
      <c r="H96" s="17">
        <f t="shared" si="3"/>
        <v>5.7770204207056457</v>
      </c>
      <c r="I96" s="16"/>
    </row>
    <row r="97" spans="1:9">
      <c r="A97" s="14">
        <v>29921</v>
      </c>
      <c r="B97" s="60">
        <v>43357</v>
      </c>
      <c r="C97" s="61">
        <v>47927</v>
      </c>
      <c r="D97" s="59">
        <f t="shared" si="2"/>
        <v>164649</v>
      </c>
      <c r="E97" s="58"/>
      <c r="F97" s="62">
        <v>188546</v>
      </c>
      <c r="G97" s="38">
        <v>-0.4</v>
      </c>
      <c r="H97" s="17">
        <f t="shared" si="3"/>
        <v>3.5648371929516189</v>
      </c>
      <c r="I97" s="16"/>
    </row>
    <row r="98" spans="1:9">
      <c r="A98" s="14">
        <v>30011</v>
      </c>
      <c r="B98" s="60">
        <v>44286</v>
      </c>
      <c r="C98" s="61">
        <v>41257</v>
      </c>
      <c r="D98" s="59">
        <f t="shared" si="2"/>
        <v>170013</v>
      </c>
      <c r="E98" s="58"/>
      <c r="F98" s="62">
        <v>187040</v>
      </c>
      <c r="G98" s="38">
        <v>-0.8</v>
      </c>
      <c r="H98" s="17">
        <f t="shared" si="3"/>
        <v>2.354750269513016</v>
      </c>
      <c r="I98" s="16"/>
    </row>
    <row r="99" spans="1:9">
      <c r="A99" s="14">
        <v>30103</v>
      </c>
      <c r="B99" s="60">
        <v>45974</v>
      </c>
      <c r="C99" s="61">
        <v>45095</v>
      </c>
      <c r="D99" s="59">
        <f t="shared" si="2"/>
        <v>175860</v>
      </c>
      <c r="E99" s="58"/>
      <c r="F99" s="62">
        <v>188702</v>
      </c>
      <c r="G99" s="38">
        <v>0.9</v>
      </c>
      <c r="H99" s="17">
        <f t="shared" si="3"/>
        <v>1.6817454373023102</v>
      </c>
      <c r="I99" s="16"/>
    </row>
    <row r="100" spans="1:9">
      <c r="A100" s="14">
        <v>30195</v>
      </c>
      <c r="B100" s="60">
        <v>46558</v>
      </c>
      <c r="C100" s="61">
        <v>46098</v>
      </c>
      <c r="D100" s="59">
        <f t="shared" si="2"/>
        <v>180377</v>
      </c>
      <c r="E100" s="58"/>
      <c r="F100" s="62">
        <v>187456</v>
      </c>
      <c r="G100" s="38">
        <v>-0.7</v>
      </c>
      <c r="H100" s="17">
        <f t="shared" si="3"/>
        <v>-0.98719133764690348</v>
      </c>
      <c r="I100" s="16"/>
    </row>
    <row r="101" spans="1:9">
      <c r="A101" s="14">
        <v>30286</v>
      </c>
      <c r="B101" s="60">
        <v>47283</v>
      </c>
      <c r="C101" s="61">
        <v>51432</v>
      </c>
      <c r="D101" s="59">
        <f t="shared" si="2"/>
        <v>183882</v>
      </c>
      <c r="E101" s="58"/>
      <c r="F101" s="62">
        <v>184440</v>
      </c>
      <c r="G101" s="38">
        <v>-1.6</v>
      </c>
      <c r="H101" s="17">
        <f t="shared" si="3"/>
        <v>-2.177717904384076</v>
      </c>
      <c r="I101" s="16"/>
    </row>
    <row r="102" spans="1:9">
      <c r="A102" s="14">
        <v>30376</v>
      </c>
      <c r="B102" s="60">
        <v>47696</v>
      </c>
      <c r="C102" s="61">
        <v>44397</v>
      </c>
      <c r="D102" s="59">
        <f t="shared" si="2"/>
        <v>187022</v>
      </c>
      <c r="E102" s="58"/>
      <c r="F102" s="62">
        <v>182664</v>
      </c>
      <c r="G102" s="38">
        <v>-1</v>
      </c>
      <c r="H102" s="17">
        <f t="shared" si="3"/>
        <v>-2.3396065012831482</v>
      </c>
      <c r="I102" s="16"/>
    </row>
    <row r="103" spans="1:9">
      <c r="A103" s="14">
        <v>30468</v>
      </c>
      <c r="B103" s="60">
        <v>48207</v>
      </c>
      <c r="C103" s="61">
        <v>47488</v>
      </c>
      <c r="D103" s="59">
        <f t="shared" si="2"/>
        <v>189415</v>
      </c>
      <c r="E103" s="58"/>
      <c r="F103" s="62">
        <v>182290</v>
      </c>
      <c r="G103" s="38">
        <v>-0.2</v>
      </c>
      <c r="H103" s="17">
        <f t="shared" si="3"/>
        <v>-3.3979502072050112</v>
      </c>
      <c r="I103" s="16"/>
    </row>
    <row r="104" spans="1:9">
      <c r="A104" s="14">
        <v>30560</v>
      </c>
      <c r="B104" s="60">
        <v>50999</v>
      </c>
      <c r="C104" s="61">
        <v>49756</v>
      </c>
      <c r="D104" s="59">
        <f t="shared" si="2"/>
        <v>193073</v>
      </c>
      <c r="E104" s="58"/>
      <c r="F104" s="62">
        <v>187400</v>
      </c>
      <c r="G104" s="38">
        <v>2.8</v>
      </c>
      <c r="H104" s="17">
        <f t="shared" si="3"/>
        <v>-2.98736770228747E-2</v>
      </c>
      <c r="I104" s="16"/>
    </row>
    <row r="105" spans="1:9">
      <c r="A105" s="14">
        <v>30651</v>
      </c>
      <c r="B105" s="60">
        <v>52410</v>
      </c>
      <c r="C105" s="61">
        <v>57472</v>
      </c>
      <c r="D105" s="59">
        <f t="shared" si="2"/>
        <v>199113</v>
      </c>
      <c r="E105" s="58"/>
      <c r="F105" s="62">
        <v>190565</v>
      </c>
      <c r="G105" s="38">
        <v>1.7</v>
      </c>
      <c r="H105" s="17">
        <f t="shared" si="3"/>
        <v>3.3208631533289958</v>
      </c>
      <c r="I105" s="16"/>
    </row>
    <row r="106" spans="1:9">
      <c r="A106" s="14">
        <v>30742</v>
      </c>
      <c r="B106" s="60">
        <v>54572</v>
      </c>
      <c r="C106" s="61">
        <v>51694</v>
      </c>
      <c r="D106" s="59">
        <f t="shared" si="2"/>
        <v>206410</v>
      </c>
      <c r="E106" s="58"/>
      <c r="F106" s="62">
        <v>195227</v>
      </c>
      <c r="G106" s="38">
        <v>2.4</v>
      </c>
      <c r="H106" s="17">
        <f t="shared" si="3"/>
        <v>6.877655148250339</v>
      </c>
      <c r="I106" s="16"/>
    </row>
    <row r="107" spans="1:9">
      <c r="A107" s="14">
        <v>30834</v>
      </c>
      <c r="B107" s="60">
        <v>55819</v>
      </c>
      <c r="C107" s="61">
        <v>54771</v>
      </c>
      <c r="D107" s="59">
        <f t="shared" si="2"/>
        <v>213693</v>
      </c>
      <c r="E107" s="58"/>
      <c r="F107" s="62">
        <v>197507</v>
      </c>
      <c r="G107" s="38">
        <v>1.2</v>
      </c>
      <c r="H107" s="17">
        <f t="shared" si="3"/>
        <v>8.3476877502880029</v>
      </c>
      <c r="I107" s="16"/>
    </row>
    <row r="108" spans="1:9">
      <c r="A108" s="14">
        <v>30926</v>
      </c>
      <c r="B108" s="60">
        <v>56487</v>
      </c>
      <c r="C108" s="61">
        <v>55587</v>
      </c>
      <c r="D108" s="59">
        <f t="shared" si="2"/>
        <v>219524</v>
      </c>
      <c r="E108" s="58"/>
      <c r="F108" s="62">
        <v>199327</v>
      </c>
      <c r="G108" s="38">
        <v>0.9</v>
      </c>
      <c r="H108" s="17">
        <f t="shared" si="3"/>
        <v>6.364461045891141</v>
      </c>
      <c r="I108" s="16"/>
    </row>
    <row r="109" spans="1:9">
      <c r="A109" s="14">
        <v>31017</v>
      </c>
      <c r="B109" s="60">
        <v>57421</v>
      </c>
      <c r="C109" s="61">
        <v>62831</v>
      </c>
      <c r="D109" s="59">
        <f t="shared" si="2"/>
        <v>224883</v>
      </c>
      <c r="E109" s="58"/>
      <c r="F109" s="62">
        <v>200529</v>
      </c>
      <c r="G109" s="38">
        <v>0.6</v>
      </c>
      <c r="H109" s="17">
        <f t="shared" si="3"/>
        <v>5.2286621362789605</v>
      </c>
      <c r="I109" s="16"/>
    </row>
    <row r="110" spans="1:9">
      <c r="A110" s="14">
        <v>31107</v>
      </c>
      <c r="B110" s="60">
        <v>59623</v>
      </c>
      <c r="C110" s="61">
        <v>56161</v>
      </c>
      <c r="D110" s="59">
        <f t="shared" si="2"/>
        <v>229350</v>
      </c>
      <c r="E110" s="58"/>
      <c r="F110" s="62">
        <v>203488</v>
      </c>
      <c r="G110" s="38">
        <v>1.5</v>
      </c>
      <c r="H110" s="17">
        <f t="shared" si="3"/>
        <v>4.231484374599825</v>
      </c>
      <c r="I110" s="16"/>
    </row>
    <row r="111" spans="1:9">
      <c r="A111" s="14">
        <v>31199</v>
      </c>
      <c r="B111" s="60">
        <v>61953</v>
      </c>
      <c r="C111" s="61">
        <v>60925</v>
      </c>
      <c r="D111" s="59">
        <f t="shared" si="2"/>
        <v>235504</v>
      </c>
      <c r="E111" s="58"/>
      <c r="F111" s="62">
        <v>208035</v>
      </c>
      <c r="G111" s="38">
        <v>2.2000000000000002</v>
      </c>
      <c r="H111" s="17">
        <f t="shared" si="3"/>
        <v>5.3304439842638489</v>
      </c>
      <c r="I111" s="16"/>
    </row>
    <row r="112" spans="1:9">
      <c r="A112" s="14">
        <v>31291</v>
      </c>
      <c r="B112" s="60">
        <v>63394</v>
      </c>
      <c r="C112" s="61">
        <v>62860</v>
      </c>
      <c r="D112" s="59">
        <f t="shared" si="2"/>
        <v>242777</v>
      </c>
      <c r="E112" s="58"/>
      <c r="F112" s="62">
        <v>210704</v>
      </c>
      <c r="G112" s="38">
        <v>1.3</v>
      </c>
      <c r="H112" s="17">
        <f t="shared" si="3"/>
        <v>5.7077064321441648</v>
      </c>
      <c r="I112" s="16"/>
    </row>
    <row r="113" spans="1:9">
      <c r="A113" s="14">
        <v>31382</v>
      </c>
      <c r="B113" s="60">
        <v>64626</v>
      </c>
      <c r="C113" s="61">
        <v>69808</v>
      </c>
      <c r="D113" s="59">
        <f t="shared" si="2"/>
        <v>249754</v>
      </c>
      <c r="E113" s="58"/>
      <c r="F113" s="62">
        <v>210114</v>
      </c>
      <c r="G113" s="38">
        <v>-0.3</v>
      </c>
      <c r="H113" s="17">
        <f t="shared" si="3"/>
        <v>4.7798572775010095</v>
      </c>
      <c r="I113" s="16"/>
    </row>
    <row r="114" spans="1:9">
      <c r="A114" s="14">
        <v>31472</v>
      </c>
      <c r="B114" s="60">
        <v>65847</v>
      </c>
      <c r="C114" s="61">
        <v>62359</v>
      </c>
      <c r="D114" s="59">
        <f t="shared" si="2"/>
        <v>255952</v>
      </c>
      <c r="E114" s="58"/>
      <c r="F114" s="62">
        <v>211567</v>
      </c>
      <c r="G114" s="38">
        <v>0.7</v>
      </c>
      <c r="H114" s="17">
        <f t="shared" si="3"/>
        <v>3.97025868847303</v>
      </c>
      <c r="I114" s="16"/>
    </row>
    <row r="115" spans="1:9">
      <c r="A115" s="14">
        <v>31564</v>
      </c>
      <c r="B115" s="60">
        <v>67029</v>
      </c>
      <c r="C115" s="61">
        <v>65848</v>
      </c>
      <c r="D115" s="59">
        <f t="shared" si="2"/>
        <v>260875</v>
      </c>
      <c r="E115" s="58"/>
      <c r="F115" s="62">
        <v>211177</v>
      </c>
      <c r="G115" s="38">
        <v>-0.2</v>
      </c>
      <c r="H115" s="17">
        <f t="shared" si="3"/>
        <v>1.510322782224145</v>
      </c>
      <c r="I115" s="16"/>
    </row>
    <row r="116" spans="1:9">
      <c r="A116" s="14">
        <v>31656</v>
      </c>
      <c r="B116" s="60">
        <v>68265</v>
      </c>
      <c r="C116" s="61">
        <v>67885</v>
      </c>
      <c r="D116" s="59">
        <f t="shared" si="2"/>
        <v>265900</v>
      </c>
      <c r="E116" s="58"/>
      <c r="F116" s="62">
        <v>211735</v>
      </c>
      <c r="G116" s="38">
        <v>0.3</v>
      </c>
      <c r="H116" s="17">
        <f t="shared" si="3"/>
        <v>0.48931202065456753</v>
      </c>
      <c r="I116" s="16"/>
    </row>
    <row r="117" spans="1:9">
      <c r="A117" s="14">
        <v>31747</v>
      </c>
      <c r="B117" s="60">
        <v>70549</v>
      </c>
      <c r="C117" s="61">
        <v>75633</v>
      </c>
      <c r="D117" s="59">
        <f t="shared" si="2"/>
        <v>271725</v>
      </c>
      <c r="E117" s="58"/>
      <c r="F117" s="62">
        <v>215228</v>
      </c>
      <c r="G117" s="38">
        <v>1.6</v>
      </c>
      <c r="H117" s="17">
        <f t="shared" si="3"/>
        <v>2.4339168261039248</v>
      </c>
      <c r="I117" s="16"/>
    </row>
    <row r="118" spans="1:9">
      <c r="A118" s="14">
        <v>31837</v>
      </c>
      <c r="B118" s="60">
        <v>72336</v>
      </c>
      <c r="C118" s="61">
        <v>68795</v>
      </c>
      <c r="D118" s="59">
        <f t="shared" si="2"/>
        <v>278161</v>
      </c>
      <c r="E118" s="58"/>
      <c r="F118" s="62">
        <v>217363</v>
      </c>
      <c r="G118" s="38">
        <v>1</v>
      </c>
      <c r="H118" s="17">
        <f t="shared" si="3"/>
        <v>2.7395576814909695</v>
      </c>
      <c r="I118" s="16"/>
    </row>
    <row r="119" spans="1:9">
      <c r="A119" s="14">
        <v>31929</v>
      </c>
      <c r="B119" s="60">
        <v>75066</v>
      </c>
      <c r="C119" s="61">
        <v>74054</v>
      </c>
      <c r="D119" s="59">
        <f t="shared" si="2"/>
        <v>286367</v>
      </c>
      <c r="E119" s="58"/>
      <c r="F119" s="62">
        <v>220827</v>
      </c>
      <c r="G119" s="38">
        <v>1.6</v>
      </c>
      <c r="H119" s="17">
        <f t="shared" si="3"/>
        <v>4.5696264271203777</v>
      </c>
      <c r="I119" s="16"/>
    </row>
    <row r="120" spans="1:9">
      <c r="A120" s="14">
        <v>32021</v>
      </c>
      <c r="B120" s="60">
        <v>77467</v>
      </c>
      <c r="C120" s="61">
        <v>77487</v>
      </c>
      <c r="D120" s="59">
        <f t="shared" si="2"/>
        <v>295969</v>
      </c>
      <c r="E120" s="58"/>
      <c r="F120" s="62">
        <v>224805</v>
      </c>
      <c r="G120" s="38">
        <v>1.8</v>
      </c>
      <c r="H120" s="17">
        <f t="shared" si="3"/>
        <v>6.1728103525633458</v>
      </c>
      <c r="I120" s="16"/>
    </row>
    <row r="121" spans="1:9">
      <c r="A121" s="14">
        <v>32112</v>
      </c>
      <c r="B121" s="60">
        <v>79789</v>
      </c>
      <c r="C121" s="61">
        <v>85321</v>
      </c>
      <c r="D121" s="59">
        <f t="shared" si="2"/>
        <v>305657</v>
      </c>
      <c r="E121" s="58"/>
      <c r="F121" s="62">
        <v>229354</v>
      </c>
      <c r="G121" s="38">
        <v>2</v>
      </c>
      <c r="H121" s="17">
        <f t="shared" si="3"/>
        <v>6.5632724366718094</v>
      </c>
      <c r="I121" s="16"/>
    </row>
    <row r="122" spans="1:9">
      <c r="A122" s="14">
        <v>32203</v>
      </c>
      <c r="B122" s="60">
        <v>82675</v>
      </c>
      <c r="C122" s="61">
        <v>78524</v>
      </c>
      <c r="D122" s="59">
        <f t="shared" si="2"/>
        <v>315386</v>
      </c>
      <c r="E122" s="58"/>
      <c r="F122" s="62">
        <v>230285</v>
      </c>
      <c r="G122" s="38">
        <v>0.4</v>
      </c>
      <c r="H122" s="17">
        <f t="shared" si="3"/>
        <v>5.944894025202081</v>
      </c>
      <c r="I122" s="16"/>
    </row>
    <row r="123" spans="1:9">
      <c r="A123" s="14">
        <v>32295</v>
      </c>
      <c r="B123" s="60">
        <v>84724</v>
      </c>
      <c r="C123" s="61">
        <v>83250</v>
      </c>
      <c r="D123" s="59">
        <f t="shared" si="2"/>
        <v>324582</v>
      </c>
      <c r="E123" s="58"/>
      <c r="F123" s="62">
        <v>230524</v>
      </c>
      <c r="G123" s="38">
        <v>0.1</v>
      </c>
      <c r="H123" s="17">
        <f t="shared" si="3"/>
        <v>4.3912202765060426</v>
      </c>
      <c r="I123" s="16"/>
    </row>
    <row r="124" spans="1:9">
      <c r="A124" s="14">
        <v>32387</v>
      </c>
      <c r="B124" s="60">
        <v>87739</v>
      </c>
      <c r="C124" s="61">
        <v>87322</v>
      </c>
      <c r="D124" s="59">
        <f t="shared" si="2"/>
        <v>334417</v>
      </c>
      <c r="E124" s="58"/>
      <c r="F124" s="62">
        <v>232361</v>
      </c>
      <c r="G124" s="38">
        <v>0.8</v>
      </c>
      <c r="H124" s="17">
        <f t="shared" si="3"/>
        <v>3.3611352060674808</v>
      </c>
      <c r="I124" s="16"/>
    </row>
    <row r="125" spans="1:9">
      <c r="A125" s="14">
        <v>32478</v>
      </c>
      <c r="B125" s="60">
        <v>90597</v>
      </c>
      <c r="C125" s="61">
        <v>96617</v>
      </c>
      <c r="D125" s="59">
        <f t="shared" si="2"/>
        <v>345713</v>
      </c>
      <c r="E125" s="58"/>
      <c r="F125" s="62">
        <v>236148</v>
      </c>
      <c r="G125" s="38">
        <v>1.6</v>
      </c>
      <c r="H125" s="17">
        <f t="shared" si="3"/>
        <v>2.962233054579384</v>
      </c>
      <c r="I125" s="16"/>
    </row>
    <row r="126" spans="1:9">
      <c r="A126" s="14">
        <v>32568</v>
      </c>
      <c r="B126" s="60">
        <v>93226</v>
      </c>
      <c r="C126" s="61">
        <v>89043</v>
      </c>
      <c r="D126" s="59">
        <f t="shared" si="2"/>
        <v>356232</v>
      </c>
      <c r="E126" s="58"/>
      <c r="F126" s="62">
        <v>238358</v>
      </c>
      <c r="G126" s="38">
        <v>0.9</v>
      </c>
      <c r="H126" s="17">
        <f t="shared" si="3"/>
        <v>3.5056560349132599</v>
      </c>
      <c r="I126" s="16"/>
    </row>
    <row r="127" spans="1:9">
      <c r="A127" s="14">
        <v>32660</v>
      </c>
      <c r="B127" s="60">
        <v>96843</v>
      </c>
      <c r="C127" s="61">
        <v>95299</v>
      </c>
      <c r="D127" s="59">
        <f t="shared" si="2"/>
        <v>368281</v>
      </c>
      <c r="E127" s="58"/>
      <c r="F127" s="62">
        <v>243541</v>
      </c>
      <c r="G127" s="38">
        <v>2.2000000000000002</v>
      </c>
      <c r="H127" s="17">
        <f t="shared" si="3"/>
        <v>5.6467005604622509</v>
      </c>
      <c r="I127" s="16"/>
    </row>
    <row r="128" spans="1:9">
      <c r="A128" s="14">
        <v>32752</v>
      </c>
      <c r="B128" s="60">
        <v>98717</v>
      </c>
      <c r="C128" s="61">
        <v>98276</v>
      </c>
      <c r="D128" s="59">
        <f t="shared" si="2"/>
        <v>379235</v>
      </c>
      <c r="E128" s="58"/>
      <c r="F128" s="62">
        <v>245577</v>
      </c>
      <c r="G128" s="38">
        <v>0.8</v>
      </c>
      <c r="H128" s="17">
        <f t="shared" si="3"/>
        <v>5.6877014645314832</v>
      </c>
      <c r="I128" s="16"/>
    </row>
    <row r="129" spans="1:9">
      <c r="A129" s="14">
        <v>32843</v>
      </c>
      <c r="B129" s="60">
        <v>100454</v>
      </c>
      <c r="C129" s="61">
        <v>106294</v>
      </c>
      <c r="D129" s="59">
        <f t="shared" si="2"/>
        <v>388912</v>
      </c>
      <c r="E129" s="58"/>
      <c r="F129" s="62">
        <v>244900</v>
      </c>
      <c r="G129" s="38">
        <v>-0.3</v>
      </c>
      <c r="H129" s="17">
        <f t="shared" si="3"/>
        <v>3.70615038027</v>
      </c>
      <c r="I129" s="16"/>
    </row>
    <row r="130" spans="1:9">
      <c r="A130" s="14">
        <v>32933</v>
      </c>
      <c r="B130" s="60">
        <v>102270</v>
      </c>
      <c r="C130" s="61">
        <v>97839</v>
      </c>
      <c r="D130" s="59">
        <f t="shared" si="2"/>
        <v>397708</v>
      </c>
      <c r="E130" s="58"/>
      <c r="F130" s="62">
        <v>246794</v>
      </c>
      <c r="G130" s="38">
        <v>0.8</v>
      </c>
      <c r="H130" s="17">
        <f t="shared" si="3"/>
        <v>3.5392141232935335</v>
      </c>
      <c r="I130" s="16"/>
    </row>
    <row r="131" spans="1:9">
      <c r="A131" s="14">
        <v>33025</v>
      </c>
      <c r="B131" s="60">
        <v>104207</v>
      </c>
      <c r="C131" s="61">
        <v>102294</v>
      </c>
      <c r="D131" s="59">
        <f t="shared" si="2"/>
        <v>404703</v>
      </c>
      <c r="E131" s="58"/>
      <c r="F131" s="62">
        <v>247137</v>
      </c>
      <c r="G131" s="38">
        <v>0.1</v>
      </c>
      <c r="H131" s="17">
        <f t="shared" si="3"/>
        <v>1.4765480966243878</v>
      </c>
      <c r="I131" s="16"/>
    </row>
    <row r="132" spans="1:9">
      <c r="A132" s="14">
        <v>33117</v>
      </c>
      <c r="B132" s="60">
        <v>103611</v>
      </c>
      <c r="C132" s="61">
        <v>103254</v>
      </c>
      <c r="D132" s="59">
        <f t="shared" si="2"/>
        <v>409681</v>
      </c>
      <c r="E132" s="58"/>
      <c r="F132" s="62">
        <v>245807</v>
      </c>
      <c r="G132" s="38">
        <v>-0.5</v>
      </c>
      <c r="H132" s="17">
        <f t="shared" si="3"/>
        <v>9.3656979277375332E-2</v>
      </c>
      <c r="I132" s="16"/>
    </row>
    <row r="133" spans="1:9">
      <c r="A133" s="14">
        <v>33208</v>
      </c>
      <c r="B133" s="60">
        <v>104849</v>
      </c>
      <c r="C133" s="61">
        <v>110249</v>
      </c>
      <c r="D133" s="59">
        <f t="shared" si="2"/>
        <v>413636</v>
      </c>
      <c r="E133" s="58"/>
      <c r="F133" s="62">
        <v>247163</v>
      </c>
      <c r="G133" s="38">
        <v>0.6</v>
      </c>
      <c r="H133" s="17">
        <f t="shared" si="3"/>
        <v>0.92405063291139244</v>
      </c>
      <c r="I133" s="16"/>
    </row>
    <row r="134" spans="1:9">
      <c r="A134" s="14">
        <v>33298</v>
      </c>
      <c r="B134" s="60">
        <v>103440</v>
      </c>
      <c r="C134" s="61">
        <v>99467</v>
      </c>
      <c r="D134" s="59">
        <f t="shared" si="2"/>
        <v>415264</v>
      </c>
      <c r="E134" s="58"/>
      <c r="F134" s="62">
        <v>244059</v>
      </c>
      <c r="G134" s="38">
        <v>-1.3</v>
      </c>
      <c r="H134" s="17">
        <f t="shared" si="3"/>
        <v>-1.1082117069296662</v>
      </c>
      <c r="I134" s="16"/>
    </row>
    <row r="135" spans="1:9">
      <c r="A135" s="14">
        <v>33390</v>
      </c>
      <c r="B135" s="60">
        <v>103499</v>
      </c>
      <c r="C135" s="61">
        <v>102361</v>
      </c>
      <c r="D135" s="59">
        <f t="shared" si="2"/>
        <v>415331</v>
      </c>
      <c r="E135" s="58"/>
      <c r="F135" s="62">
        <v>243616</v>
      </c>
      <c r="G135" s="38">
        <v>-0.2</v>
      </c>
      <c r="H135" s="17">
        <f t="shared" si="3"/>
        <v>-1.4247158458668674</v>
      </c>
      <c r="I135" s="16"/>
    </row>
    <row r="136" spans="1:9">
      <c r="A136" s="14">
        <v>33482</v>
      </c>
      <c r="B136" s="60">
        <v>104266</v>
      </c>
      <c r="C136" s="61">
        <v>104023</v>
      </c>
      <c r="D136" s="59">
        <f t="shared" si="2"/>
        <v>416100</v>
      </c>
      <c r="E136" s="58"/>
      <c r="F136" s="62">
        <v>244685</v>
      </c>
      <c r="G136" s="38">
        <v>0.4</v>
      </c>
      <c r="H136" s="17">
        <f t="shared" si="3"/>
        <v>-0.45645567457395442</v>
      </c>
      <c r="I136" s="16"/>
    </row>
    <row r="137" spans="1:9">
      <c r="A137" s="14">
        <v>33573</v>
      </c>
      <c r="B137" s="60">
        <v>105234</v>
      </c>
      <c r="C137" s="61">
        <v>110809</v>
      </c>
      <c r="D137" s="59">
        <f t="shared" si="2"/>
        <v>416660</v>
      </c>
      <c r="E137" s="58"/>
      <c r="F137" s="62">
        <v>244851</v>
      </c>
      <c r="G137" s="38">
        <v>0.1</v>
      </c>
      <c r="H137" s="17">
        <f t="shared" si="3"/>
        <v>-0.9354150904463856</v>
      </c>
      <c r="I137" s="16"/>
    </row>
    <row r="138" spans="1:9">
      <c r="A138" s="14">
        <v>33664</v>
      </c>
      <c r="B138" s="60">
        <v>106758</v>
      </c>
      <c r="C138" s="61">
        <v>102790</v>
      </c>
      <c r="D138" s="59">
        <f t="shared" si="2"/>
        <v>419983</v>
      </c>
      <c r="E138" s="58"/>
      <c r="F138" s="62">
        <v>246759</v>
      </c>
      <c r="G138" s="38">
        <v>0.8</v>
      </c>
      <c r="H138" s="17">
        <f t="shared" si="3"/>
        <v>1.1062898725308226</v>
      </c>
      <c r="I138" s="16"/>
    </row>
    <row r="139" spans="1:9">
      <c r="A139" s="14">
        <v>33756</v>
      </c>
      <c r="B139" s="60">
        <v>107165</v>
      </c>
      <c r="C139" s="61">
        <v>105659</v>
      </c>
      <c r="D139" s="59">
        <f t="shared" si="2"/>
        <v>423281</v>
      </c>
      <c r="E139" s="58"/>
      <c r="F139" s="62">
        <v>248550</v>
      </c>
      <c r="G139" s="38">
        <v>0.7</v>
      </c>
      <c r="H139" s="17">
        <f t="shared" si="3"/>
        <v>2.025318534086431</v>
      </c>
      <c r="I139" s="16"/>
    </row>
    <row r="140" spans="1:9">
      <c r="A140" s="14">
        <v>33848</v>
      </c>
      <c r="B140" s="60">
        <v>108192</v>
      </c>
      <c r="C140" s="61">
        <v>107871</v>
      </c>
      <c r="D140" s="59">
        <f t="shared" ref="D140:D203" si="4">SUM(C137:C140)</f>
        <v>427129</v>
      </c>
      <c r="E140" s="58"/>
      <c r="F140" s="62">
        <v>251001</v>
      </c>
      <c r="G140" s="38">
        <v>1</v>
      </c>
      <c r="H140" s="17">
        <f t="shared" si="3"/>
        <v>2.5812779696344279</v>
      </c>
      <c r="I140" s="16"/>
    </row>
    <row r="141" spans="1:9">
      <c r="A141" s="14">
        <v>33939</v>
      </c>
      <c r="B141" s="60">
        <v>110383</v>
      </c>
      <c r="C141" s="61">
        <v>115977</v>
      </c>
      <c r="D141" s="59">
        <f t="shared" si="4"/>
        <v>432297</v>
      </c>
      <c r="E141" s="58"/>
      <c r="F141" s="62">
        <v>256223</v>
      </c>
      <c r="G141" s="38">
        <v>2.1</v>
      </c>
      <c r="H141" s="17">
        <f t="shared" ref="H141:H204" si="5">(F141-F137)/F137*100</f>
        <v>4.6444572413426943</v>
      </c>
      <c r="I141" s="16"/>
    </row>
    <row r="142" spans="1:9">
      <c r="A142" s="14">
        <v>34029</v>
      </c>
      <c r="B142" s="60">
        <v>112265</v>
      </c>
      <c r="C142" s="61">
        <v>108066</v>
      </c>
      <c r="D142" s="59">
        <f t="shared" si="4"/>
        <v>437573</v>
      </c>
      <c r="E142" s="58"/>
      <c r="F142" s="62">
        <v>257996</v>
      </c>
      <c r="G142" s="38">
        <v>0.7</v>
      </c>
      <c r="H142" s="17">
        <f t="shared" si="5"/>
        <v>4.5538359289833403</v>
      </c>
      <c r="I142" s="16"/>
    </row>
    <row r="143" spans="1:9">
      <c r="A143" s="14">
        <v>34121</v>
      </c>
      <c r="B143" s="60">
        <v>113413</v>
      </c>
      <c r="C143" s="61">
        <v>112313</v>
      </c>
      <c r="D143" s="59">
        <f t="shared" si="4"/>
        <v>444227</v>
      </c>
      <c r="E143" s="58"/>
      <c r="F143" s="62">
        <v>259479</v>
      </c>
      <c r="G143" s="38">
        <v>0.6</v>
      </c>
      <c r="H143" s="17">
        <f t="shared" si="5"/>
        <v>4.3971031985515996</v>
      </c>
      <c r="I143" s="16"/>
    </row>
    <row r="144" spans="1:9">
      <c r="A144" s="14">
        <v>34213</v>
      </c>
      <c r="B144" s="60">
        <v>113255</v>
      </c>
      <c r="C144" s="61">
        <v>112966</v>
      </c>
      <c r="D144" s="59">
        <f t="shared" si="4"/>
        <v>449322</v>
      </c>
      <c r="E144" s="58"/>
      <c r="F144" s="62">
        <v>259813</v>
      </c>
      <c r="G144" s="38">
        <v>0.1</v>
      </c>
      <c r="H144" s="17">
        <f t="shared" si="5"/>
        <v>3.5107429850877088</v>
      </c>
      <c r="I144" s="16"/>
    </row>
    <row r="145" spans="1:9">
      <c r="A145" s="14">
        <v>34304</v>
      </c>
      <c r="B145" s="60">
        <v>115645</v>
      </c>
      <c r="C145" s="61">
        <v>121847</v>
      </c>
      <c r="D145" s="59">
        <f t="shared" si="4"/>
        <v>455192</v>
      </c>
      <c r="E145" s="58"/>
      <c r="F145" s="62">
        <v>264554</v>
      </c>
      <c r="G145" s="38">
        <v>1.8</v>
      </c>
      <c r="H145" s="17">
        <f t="shared" si="5"/>
        <v>3.2514645445568897</v>
      </c>
      <c r="I145" s="16"/>
    </row>
    <row r="146" spans="1:9">
      <c r="A146" s="14">
        <v>34394</v>
      </c>
      <c r="B146" s="60">
        <v>118001</v>
      </c>
      <c r="C146" s="61">
        <v>113480</v>
      </c>
      <c r="D146" s="59">
        <f t="shared" si="4"/>
        <v>460606</v>
      </c>
      <c r="E146" s="58"/>
      <c r="F146" s="62">
        <v>268951</v>
      </c>
      <c r="G146" s="38">
        <v>1.7</v>
      </c>
      <c r="H146" s="17">
        <f t="shared" si="5"/>
        <v>4.2461898634087349</v>
      </c>
      <c r="I146" s="16"/>
    </row>
    <row r="147" spans="1:9">
      <c r="A147" s="14">
        <v>34486</v>
      </c>
      <c r="B147" s="60">
        <v>119520</v>
      </c>
      <c r="C147" s="61">
        <v>118324</v>
      </c>
      <c r="D147" s="59">
        <f t="shared" si="4"/>
        <v>466617</v>
      </c>
      <c r="E147" s="58"/>
      <c r="F147" s="62">
        <v>272168</v>
      </c>
      <c r="G147" s="38">
        <v>1.2</v>
      </c>
      <c r="H147" s="17">
        <f t="shared" si="5"/>
        <v>4.890183791366546</v>
      </c>
      <c r="I147" s="16"/>
    </row>
    <row r="148" spans="1:9">
      <c r="A148" s="14">
        <v>34578</v>
      </c>
      <c r="B148" s="60">
        <v>123044</v>
      </c>
      <c r="C148" s="61">
        <v>121994</v>
      </c>
      <c r="D148" s="59">
        <f t="shared" si="4"/>
        <v>475645</v>
      </c>
      <c r="E148" s="58"/>
      <c r="F148" s="62">
        <v>274227</v>
      </c>
      <c r="G148" s="38">
        <v>0.8</v>
      </c>
      <c r="H148" s="17">
        <f t="shared" si="5"/>
        <v>5.5478363284362215</v>
      </c>
      <c r="I148" s="16"/>
    </row>
    <row r="149" spans="1:9">
      <c r="A149" s="14">
        <v>34669</v>
      </c>
      <c r="B149" s="60">
        <v>122406</v>
      </c>
      <c r="C149" s="61">
        <v>128890</v>
      </c>
      <c r="D149" s="59">
        <f t="shared" si="4"/>
        <v>482688</v>
      </c>
      <c r="E149" s="58"/>
      <c r="F149" s="62">
        <v>277282</v>
      </c>
      <c r="G149" s="38">
        <v>1.1000000000000001</v>
      </c>
      <c r="H149" s="17">
        <f t="shared" si="5"/>
        <v>4.8111160670411328</v>
      </c>
      <c r="I149" s="16"/>
    </row>
    <row r="150" spans="1:9">
      <c r="A150" s="14">
        <v>34759</v>
      </c>
      <c r="B150" s="60">
        <v>124574</v>
      </c>
      <c r="C150" s="61">
        <v>119798</v>
      </c>
      <c r="D150" s="59">
        <f t="shared" si="4"/>
        <v>489006</v>
      </c>
      <c r="E150" s="58"/>
      <c r="F150" s="62">
        <v>277048</v>
      </c>
      <c r="G150" s="38">
        <v>-0.1</v>
      </c>
      <c r="H150" s="17">
        <f t="shared" si="5"/>
        <v>3.0105855713494281</v>
      </c>
      <c r="I150" s="16"/>
    </row>
    <row r="151" spans="1:9">
      <c r="A151" s="14">
        <v>34851</v>
      </c>
      <c r="B151" s="60">
        <v>126278</v>
      </c>
      <c r="C151" s="61">
        <v>125164</v>
      </c>
      <c r="D151" s="59">
        <f t="shared" si="4"/>
        <v>495846</v>
      </c>
      <c r="E151" s="58"/>
      <c r="F151" s="62">
        <v>278333</v>
      </c>
      <c r="G151" s="38">
        <v>0.5</v>
      </c>
      <c r="H151" s="17">
        <f t="shared" si="5"/>
        <v>2.2651450574645073</v>
      </c>
      <c r="I151" s="16"/>
    </row>
    <row r="152" spans="1:9">
      <c r="A152" s="14">
        <v>34943</v>
      </c>
      <c r="B152" s="60">
        <v>128990</v>
      </c>
      <c r="C152" s="61">
        <v>128111</v>
      </c>
      <c r="D152" s="59">
        <f t="shared" si="4"/>
        <v>501963</v>
      </c>
      <c r="E152" s="58"/>
      <c r="F152" s="62">
        <v>284771</v>
      </c>
      <c r="G152" s="38">
        <v>2.2999999999999998</v>
      </c>
      <c r="H152" s="17">
        <f t="shared" si="5"/>
        <v>3.8449897347817683</v>
      </c>
      <c r="I152" s="16"/>
    </row>
    <row r="153" spans="1:9">
      <c r="A153" s="14">
        <v>35034</v>
      </c>
      <c r="B153" s="60">
        <v>131592</v>
      </c>
      <c r="C153" s="61">
        <v>138975</v>
      </c>
      <c r="D153" s="59">
        <f t="shared" si="4"/>
        <v>512048</v>
      </c>
      <c r="E153" s="58"/>
      <c r="F153" s="62">
        <v>284720</v>
      </c>
      <c r="G153" s="38">
        <v>0</v>
      </c>
      <c r="H153" s="17">
        <f t="shared" si="5"/>
        <v>2.6824676682943718</v>
      </c>
      <c r="I153" s="16"/>
    </row>
    <row r="154" spans="1:9">
      <c r="A154" s="14">
        <v>35125</v>
      </c>
      <c r="B154" s="60">
        <v>133193</v>
      </c>
      <c r="C154" s="61">
        <v>128072</v>
      </c>
      <c r="D154" s="59">
        <f t="shared" si="4"/>
        <v>520322</v>
      </c>
      <c r="E154" s="58"/>
      <c r="F154" s="62">
        <v>289164</v>
      </c>
      <c r="G154" s="38">
        <v>1.6</v>
      </c>
      <c r="H154" s="17">
        <f t="shared" si="5"/>
        <v>4.3732494008258493</v>
      </c>
      <c r="I154" s="16"/>
    </row>
    <row r="155" spans="1:9">
      <c r="A155" s="14">
        <v>35217</v>
      </c>
      <c r="B155" s="60">
        <v>135307</v>
      </c>
      <c r="C155" s="61">
        <v>133811</v>
      </c>
      <c r="D155" s="59">
        <f t="shared" si="4"/>
        <v>528969</v>
      </c>
      <c r="E155" s="58"/>
      <c r="F155" s="62">
        <v>291004</v>
      </c>
      <c r="G155" s="38">
        <v>0.6</v>
      </c>
      <c r="H155" s="17">
        <f t="shared" si="5"/>
        <v>4.5524605418689124</v>
      </c>
      <c r="I155" s="16"/>
    </row>
    <row r="156" spans="1:9">
      <c r="A156" s="14">
        <v>35309</v>
      </c>
      <c r="B156" s="60">
        <v>135967</v>
      </c>
      <c r="C156" s="61">
        <v>135236</v>
      </c>
      <c r="D156" s="59">
        <f t="shared" si="4"/>
        <v>536094</v>
      </c>
      <c r="E156" s="58"/>
      <c r="F156" s="62">
        <v>293302</v>
      </c>
      <c r="G156" s="38">
        <v>0.8</v>
      </c>
      <c r="H156" s="17">
        <f t="shared" si="5"/>
        <v>2.9957404370529304</v>
      </c>
      <c r="I156" s="16"/>
    </row>
    <row r="157" spans="1:9">
      <c r="A157" s="14">
        <v>35400</v>
      </c>
      <c r="B157" s="60">
        <v>137931</v>
      </c>
      <c r="C157" s="61">
        <v>146067</v>
      </c>
      <c r="D157" s="59">
        <f t="shared" si="4"/>
        <v>543186</v>
      </c>
      <c r="E157" s="58"/>
      <c r="F157" s="62">
        <v>296090</v>
      </c>
      <c r="G157" s="38">
        <v>1</v>
      </c>
      <c r="H157" s="17">
        <f t="shared" si="5"/>
        <v>3.9933970216352908</v>
      </c>
      <c r="I157" s="16"/>
    </row>
    <row r="158" spans="1:9">
      <c r="A158" s="14">
        <v>35490</v>
      </c>
      <c r="B158" s="60">
        <v>139211</v>
      </c>
      <c r="C158" s="61">
        <v>133646</v>
      </c>
      <c r="D158" s="59">
        <f t="shared" si="4"/>
        <v>548760</v>
      </c>
      <c r="E158" s="58"/>
      <c r="F158" s="62">
        <v>298162</v>
      </c>
      <c r="G158" s="38">
        <v>0.7</v>
      </c>
      <c r="H158" s="17">
        <f t="shared" si="5"/>
        <v>3.1117289842442353</v>
      </c>
      <c r="I158" s="16"/>
    </row>
    <row r="159" spans="1:9">
      <c r="A159" s="14">
        <v>35582</v>
      </c>
      <c r="B159" s="60">
        <v>142742</v>
      </c>
      <c r="C159" s="61">
        <v>141716</v>
      </c>
      <c r="D159" s="59">
        <f t="shared" si="4"/>
        <v>556665</v>
      </c>
      <c r="E159" s="58"/>
      <c r="F159" s="62">
        <v>307094</v>
      </c>
      <c r="G159" s="38">
        <v>3</v>
      </c>
      <c r="H159" s="17">
        <f t="shared" si="5"/>
        <v>5.5291336201564238</v>
      </c>
      <c r="I159" s="16"/>
    </row>
    <row r="160" spans="1:9">
      <c r="A160" s="14">
        <v>35674</v>
      </c>
      <c r="B160" s="60">
        <v>143642</v>
      </c>
      <c r="C160" s="61">
        <v>143288</v>
      </c>
      <c r="D160" s="59">
        <f t="shared" si="4"/>
        <v>564717</v>
      </c>
      <c r="E160" s="58"/>
      <c r="F160" s="62">
        <v>307522</v>
      </c>
      <c r="G160" s="38">
        <v>0.1</v>
      </c>
      <c r="H160" s="17">
        <f t="shared" si="5"/>
        <v>4.8482451534595743</v>
      </c>
      <c r="I160" s="16"/>
    </row>
    <row r="161" spans="1:9">
      <c r="A161" s="14">
        <v>35765</v>
      </c>
      <c r="B161" s="60">
        <v>147479</v>
      </c>
      <c r="C161" s="61">
        <v>154796</v>
      </c>
      <c r="D161" s="59">
        <f t="shared" si="4"/>
        <v>573446</v>
      </c>
      <c r="E161" s="58"/>
      <c r="F161" s="62">
        <v>311902</v>
      </c>
      <c r="G161" s="38">
        <v>1.4</v>
      </c>
      <c r="H161" s="17">
        <f t="shared" si="5"/>
        <v>5.3402681617075887</v>
      </c>
      <c r="I161" s="16"/>
    </row>
    <row r="162" spans="1:9">
      <c r="A162" s="14">
        <v>35855</v>
      </c>
      <c r="B162" s="60">
        <v>148574</v>
      </c>
      <c r="C162" s="61">
        <v>142526</v>
      </c>
      <c r="D162" s="59">
        <f t="shared" si="4"/>
        <v>582326</v>
      </c>
      <c r="E162" s="58"/>
      <c r="F162" s="62">
        <v>313859</v>
      </c>
      <c r="G162" s="38">
        <v>0.6</v>
      </c>
      <c r="H162" s="17">
        <f t="shared" si="5"/>
        <v>5.2645877073537202</v>
      </c>
      <c r="I162" s="16"/>
    </row>
    <row r="163" spans="1:9">
      <c r="A163" s="14">
        <v>35947</v>
      </c>
      <c r="B163" s="60">
        <v>149786</v>
      </c>
      <c r="C163" s="61">
        <v>148630</v>
      </c>
      <c r="D163" s="59">
        <f t="shared" si="4"/>
        <v>589240</v>
      </c>
      <c r="E163" s="58"/>
      <c r="F163" s="62">
        <v>317075</v>
      </c>
      <c r="G163" s="38">
        <v>1</v>
      </c>
      <c r="H163" s="17">
        <f t="shared" si="5"/>
        <v>3.2501449067712165</v>
      </c>
      <c r="I163" s="16"/>
    </row>
    <row r="164" spans="1:9">
      <c r="A164" s="14">
        <v>36039</v>
      </c>
      <c r="B164" s="60">
        <v>152430</v>
      </c>
      <c r="C164" s="61">
        <v>151615</v>
      </c>
      <c r="D164" s="59">
        <f t="shared" si="4"/>
        <v>597567</v>
      </c>
      <c r="E164" s="58"/>
      <c r="F164" s="62">
        <v>322968</v>
      </c>
      <c r="G164" s="38">
        <v>1.9</v>
      </c>
      <c r="H164" s="17">
        <f t="shared" si="5"/>
        <v>5.0227300810998887</v>
      </c>
      <c r="I164" s="16"/>
    </row>
    <row r="165" spans="1:9">
      <c r="A165" s="14">
        <v>36130</v>
      </c>
      <c r="B165" s="60">
        <v>155342</v>
      </c>
      <c r="C165" s="61">
        <v>162616</v>
      </c>
      <c r="D165" s="59">
        <f t="shared" si="4"/>
        <v>605387</v>
      </c>
      <c r="E165" s="58"/>
      <c r="F165" s="62">
        <v>327987</v>
      </c>
      <c r="G165" s="38">
        <v>1.6</v>
      </c>
      <c r="H165" s="17">
        <f t="shared" si="5"/>
        <v>5.1570685664086797</v>
      </c>
      <c r="I165" s="16"/>
    </row>
    <row r="166" spans="1:9">
      <c r="A166" s="14">
        <v>36220</v>
      </c>
      <c r="B166" s="60">
        <v>156800</v>
      </c>
      <c r="C166" s="61">
        <v>151249</v>
      </c>
      <c r="D166" s="59">
        <f t="shared" si="4"/>
        <v>614110</v>
      </c>
      <c r="E166" s="58"/>
      <c r="F166" s="62">
        <v>330450</v>
      </c>
      <c r="G166" s="38">
        <v>0.8</v>
      </c>
      <c r="H166" s="17">
        <f t="shared" si="5"/>
        <v>5.286131670590934</v>
      </c>
      <c r="I166" s="16"/>
    </row>
    <row r="167" spans="1:9">
      <c r="A167" s="14">
        <v>36312</v>
      </c>
      <c r="B167" s="60">
        <v>157663</v>
      </c>
      <c r="C167" s="61">
        <v>156327</v>
      </c>
      <c r="D167" s="59">
        <f t="shared" si="4"/>
        <v>621807</v>
      </c>
      <c r="E167" s="58"/>
      <c r="F167" s="62">
        <v>331816</v>
      </c>
      <c r="G167" s="38">
        <v>0.4</v>
      </c>
      <c r="H167" s="17">
        <f t="shared" si="5"/>
        <v>4.6490577938973434</v>
      </c>
      <c r="I167" s="16"/>
    </row>
    <row r="168" spans="1:9">
      <c r="A168" s="14">
        <v>36404</v>
      </c>
      <c r="B168" s="60">
        <v>160528</v>
      </c>
      <c r="C168" s="61">
        <v>159808</v>
      </c>
      <c r="D168" s="59">
        <f t="shared" si="4"/>
        <v>630000</v>
      </c>
      <c r="E168" s="58"/>
      <c r="F168" s="62">
        <v>335371</v>
      </c>
      <c r="G168" s="38">
        <v>1.1000000000000001</v>
      </c>
      <c r="H168" s="17">
        <f t="shared" si="5"/>
        <v>3.8403185454905753</v>
      </c>
      <c r="I168" s="16"/>
    </row>
    <row r="169" spans="1:9">
      <c r="A169" s="14">
        <v>36495</v>
      </c>
      <c r="B169" s="60">
        <v>163393</v>
      </c>
      <c r="C169" s="61">
        <v>170726</v>
      </c>
      <c r="D169" s="59">
        <f t="shared" si="4"/>
        <v>638110</v>
      </c>
      <c r="E169" s="58"/>
      <c r="F169" s="62">
        <v>341127</v>
      </c>
      <c r="G169" s="38">
        <v>1.7</v>
      </c>
      <c r="H169" s="17">
        <f t="shared" si="5"/>
        <v>4.0062563455258893</v>
      </c>
      <c r="I169" s="16"/>
    </row>
    <row r="170" spans="1:9">
      <c r="A170" s="14">
        <v>36586</v>
      </c>
      <c r="B170" s="60">
        <v>168314</v>
      </c>
      <c r="C170" s="61">
        <v>163092</v>
      </c>
      <c r="D170" s="59">
        <f t="shared" si="4"/>
        <v>649953</v>
      </c>
      <c r="E170" s="58"/>
      <c r="F170" s="62">
        <v>342433</v>
      </c>
      <c r="G170" s="38">
        <v>0.4</v>
      </c>
      <c r="H170" s="17">
        <f t="shared" si="5"/>
        <v>3.6262672113784236</v>
      </c>
      <c r="I170" s="16"/>
    </row>
    <row r="171" spans="1:9">
      <c r="A171" s="14">
        <v>36678</v>
      </c>
      <c r="B171" s="60">
        <v>170522</v>
      </c>
      <c r="C171" s="61">
        <v>169047</v>
      </c>
      <c r="D171" s="59">
        <f t="shared" si="4"/>
        <v>662673</v>
      </c>
      <c r="E171" s="58"/>
      <c r="F171" s="62">
        <v>345788</v>
      </c>
      <c r="G171" s="38">
        <v>1</v>
      </c>
      <c r="H171" s="17">
        <f t="shared" si="5"/>
        <v>4.2107674132651836</v>
      </c>
      <c r="I171" s="16"/>
    </row>
    <row r="172" spans="1:9">
      <c r="A172" s="14">
        <v>36770</v>
      </c>
      <c r="B172" s="60">
        <v>174727</v>
      </c>
      <c r="C172" s="61">
        <v>173843</v>
      </c>
      <c r="D172" s="59">
        <f t="shared" si="4"/>
        <v>676708</v>
      </c>
      <c r="E172" s="58"/>
      <c r="F172" s="62">
        <v>346663</v>
      </c>
      <c r="G172" s="38">
        <v>0.3</v>
      </c>
      <c r="H172" s="17">
        <f t="shared" si="5"/>
        <v>3.3670174224962803</v>
      </c>
      <c r="I172" s="16"/>
    </row>
    <row r="173" spans="1:9">
      <c r="A173" s="14">
        <v>36861</v>
      </c>
      <c r="B173" s="60">
        <v>173865</v>
      </c>
      <c r="C173" s="61">
        <v>181690</v>
      </c>
      <c r="D173" s="59">
        <f t="shared" si="4"/>
        <v>687672</v>
      </c>
      <c r="E173" s="58"/>
      <c r="F173" s="62">
        <v>345367</v>
      </c>
      <c r="G173" s="38">
        <v>-0.4</v>
      </c>
      <c r="H173" s="17">
        <f t="shared" si="5"/>
        <v>1.2429388468224445</v>
      </c>
      <c r="I173" s="16"/>
    </row>
    <row r="174" spans="1:9">
      <c r="A174" s="14">
        <v>36951</v>
      </c>
      <c r="B174" s="60">
        <v>178736</v>
      </c>
      <c r="C174" s="61">
        <v>173226</v>
      </c>
      <c r="D174" s="59">
        <f t="shared" si="4"/>
        <v>697806</v>
      </c>
      <c r="E174" s="58"/>
      <c r="F174" s="62">
        <v>348599</v>
      </c>
      <c r="G174" s="38">
        <v>0.9</v>
      </c>
      <c r="H174" s="17">
        <f t="shared" si="5"/>
        <v>1.80064421361259</v>
      </c>
      <c r="I174" s="16"/>
    </row>
    <row r="175" spans="1:9">
      <c r="A175" s="14">
        <v>37043</v>
      </c>
      <c r="B175" s="60">
        <v>180574</v>
      </c>
      <c r="C175" s="61">
        <v>178642</v>
      </c>
      <c r="D175" s="59">
        <f t="shared" si="4"/>
        <v>707401</v>
      </c>
      <c r="E175" s="58"/>
      <c r="F175" s="62">
        <v>351727</v>
      </c>
      <c r="G175" s="38">
        <v>0.9</v>
      </c>
      <c r="H175" s="17">
        <f t="shared" si="5"/>
        <v>1.717526345622173</v>
      </c>
      <c r="I175" s="16"/>
    </row>
    <row r="176" spans="1:9">
      <c r="A176" s="14">
        <v>37135</v>
      </c>
      <c r="B176" s="60">
        <v>184348</v>
      </c>
      <c r="C176" s="61">
        <v>183062</v>
      </c>
      <c r="D176" s="59">
        <f t="shared" si="4"/>
        <v>716620</v>
      </c>
      <c r="E176" s="58"/>
      <c r="F176" s="62">
        <v>355809</v>
      </c>
      <c r="G176" s="38">
        <v>1.2</v>
      </c>
      <c r="H176" s="17">
        <f t="shared" si="5"/>
        <v>2.6382971358350904</v>
      </c>
      <c r="I176" s="16"/>
    </row>
    <row r="177" spans="1:9">
      <c r="A177" s="14">
        <v>37226</v>
      </c>
      <c r="B177" s="60">
        <v>186831</v>
      </c>
      <c r="C177" s="61">
        <v>196021</v>
      </c>
      <c r="D177" s="59">
        <f t="shared" si="4"/>
        <v>730951</v>
      </c>
      <c r="E177" s="58"/>
      <c r="F177" s="62">
        <v>360012</v>
      </c>
      <c r="G177" s="38">
        <v>1.2</v>
      </c>
      <c r="H177" s="17">
        <f t="shared" si="5"/>
        <v>4.2404167161309561</v>
      </c>
      <c r="I177" s="16"/>
    </row>
    <row r="178" spans="1:9">
      <c r="A178" s="14">
        <v>37316</v>
      </c>
      <c r="B178" s="60">
        <v>190976</v>
      </c>
      <c r="C178" s="61">
        <v>184633</v>
      </c>
      <c r="D178" s="59">
        <f t="shared" si="4"/>
        <v>742358</v>
      </c>
      <c r="E178" s="58"/>
      <c r="F178" s="62">
        <v>362854</v>
      </c>
      <c r="G178" s="38">
        <v>0.8</v>
      </c>
      <c r="H178" s="17">
        <f t="shared" si="5"/>
        <v>4.0892257292763317</v>
      </c>
      <c r="I178" s="16"/>
    </row>
    <row r="179" spans="1:9">
      <c r="A179" s="14">
        <v>37408</v>
      </c>
      <c r="B179" s="60">
        <v>194270</v>
      </c>
      <c r="C179" s="61">
        <v>192731</v>
      </c>
      <c r="D179" s="59">
        <f t="shared" si="4"/>
        <v>756447</v>
      </c>
      <c r="E179" s="58"/>
      <c r="F179" s="62">
        <v>369091</v>
      </c>
      <c r="G179" s="38">
        <v>1.7</v>
      </c>
      <c r="H179" s="17">
        <f t="shared" si="5"/>
        <v>4.9367833575471884</v>
      </c>
      <c r="I179" s="16"/>
    </row>
    <row r="180" spans="1:9">
      <c r="A180" s="14">
        <v>37500</v>
      </c>
      <c r="B180" s="60">
        <v>196942</v>
      </c>
      <c r="C180" s="61">
        <v>196582</v>
      </c>
      <c r="D180" s="59">
        <f t="shared" si="4"/>
        <v>769967</v>
      </c>
      <c r="E180" s="58"/>
      <c r="F180" s="62">
        <v>369991</v>
      </c>
      <c r="G180" s="38">
        <v>0.2</v>
      </c>
      <c r="H180" s="17">
        <f t="shared" si="5"/>
        <v>3.9858463389065486</v>
      </c>
      <c r="I180" s="16"/>
    </row>
    <row r="181" spans="1:9">
      <c r="A181" s="14">
        <v>37591</v>
      </c>
      <c r="B181" s="60">
        <v>200183</v>
      </c>
      <c r="C181" s="61">
        <v>209043</v>
      </c>
      <c r="D181" s="59">
        <f t="shared" si="4"/>
        <v>782989</v>
      </c>
      <c r="E181" s="58"/>
      <c r="F181" s="62">
        <v>373111</v>
      </c>
      <c r="G181" s="38">
        <v>0.8</v>
      </c>
      <c r="H181" s="17">
        <f t="shared" si="5"/>
        <v>3.6384898281168407</v>
      </c>
      <c r="I181" s="16"/>
    </row>
    <row r="182" spans="1:9">
      <c r="A182" s="14">
        <v>37681</v>
      </c>
      <c r="B182" s="60">
        <v>202396</v>
      </c>
      <c r="C182" s="61">
        <v>195041</v>
      </c>
      <c r="D182" s="59">
        <f t="shared" si="4"/>
        <v>793397</v>
      </c>
      <c r="E182" s="58"/>
      <c r="F182" s="62">
        <v>373946</v>
      </c>
      <c r="G182" s="38">
        <v>0.2</v>
      </c>
      <c r="H182" s="17">
        <f t="shared" si="5"/>
        <v>3.0568768705870681</v>
      </c>
      <c r="I182" s="16"/>
    </row>
    <row r="183" spans="1:9">
      <c r="A183" s="14">
        <v>37773</v>
      </c>
      <c r="B183" s="60">
        <v>204366</v>
      </c>
      <c r="C183" s="61">
        <v>202442</v>
      </c>
      <c r="D183" s="59">
        <f t="shared" si="4"/>
        <v>803108</v>
      </c>
      <c r="E183" s="58"/>
      <c r="F183" s="62">
        <v>375465</v>
      </c>
      <c r="G183" s="38">
        <v>0.4</v>
      </c>
      <c r="H183" s="17">
        <f t="shared" si="5"/>
        <v>1.726945387451875</v>
      </c>
      <c r="I183" s="16"/>
    </row>
    <row r="184" spans="1:9">
      <c r="A184" s="14">
        <v>37865</v>
      </c>
      <c r="B184" s="60">
        <v>209089</v>
      </c>
      <c r="C184" s="61">
        <v>207996</v>
      </c>
      <c r="D184" s="59">
        <f t="shared" si="4"/>
        <v>814522</v>
      </c>
      <c r="E184" s="58"/>
      <c r="F184" s="62">
        <v>381824</v>
      </c>
      <c r="G184" s="38">
        <v>1.7</v>
      </c>
      <c r="H184" s="17">
        <f t="shared" si="5"/>
        <v>3.1981859018192331</v>
      </c>
      <c r="I184" s="16"/>
    </row>
    <row r="185" spans="1:9">
      <c r="A185" s="14">
        <v>37956</v>
      </c>
      <c r="B185" s="60">
        <v>214335</v>
      </c>
      <c r="C185" s="61">
        <v>225222</v>
      </c>
      <c r="D185" s="59">
        <f t="shared" si="4"/>
        <v>830701</v>
      </c>
      <c r="E185" s="58"/>
      <c r="F185" s="62">
        <v>388293</v>
      </c>
      <c r="G185" s="38">
        <v>1.7</v>
      </c>
      <c r="H185" s="17">
        <f t="shared" si="5"/>
        <v>4.0690303957803442</v>
      </c>
      <c r="I185" s="16"/>
    </row>
    <row r="186" spans="1:9">
      <c r="A186" s="14">
        <v>38047</v>
      </c>
      <c r="B186" s="60">
        <v>218487</v>
      </c>
      <c r="C186" s="61">
        <v>210686</v>
      </c>
      <c r="D186" s="59">
        <f t="shared" si="4"/>
        <v>846346</v>
      </c>
      <c r="E186" s="58"/>
      <c r="F186" s="62">
        <v>391260</v>
      </c>
      <c r="G186" s="38">
        <v>0.8</v>
      </c>
      <c r="H186" s="17">
        <f t="shared" si="5"/>
        <v>4.6300802789707607</v>
      </c>
      <c r="I186" s="16"/>
    </row>
    <row r="187" spans="1:9">
      <c r="A187" s="14">
        <v>38139</v>
      </c>
      <c r="B187" s="60">
        <v>221903</v>
      </c>
      <c r="C187" s="61">
        <v>220186</v>
      </c>
      <c r="D187" s="59">
        <f t="shared" si="4"/>
        <v>864090</v>
      </c>
      <c r="E187" s="58"/>
      <c r="F187" s="62">
        <v>394184</v>
      </c>
      <c r="G187" s="38">
        <v>0.7</v>
      </c>
      <c r="H187" s="17">
        <f t="shared" si="5"/>
        <v>4.9855512497836019</v>
      </c>
      <c r="I187" s="16"/>
    </row>
    <row r="188" spans="1:9">
      <c r="A188" s="14">
        <v>38231</v>
      </c>
      <c r="B188" s="60">
        <v>225005</v>
      </c>
      <c r="C188" s="61">
        <v>224487</v>
      </c>
      <c r="D188" s="59">
        <f t="shared" si="4"/>
        <v>880581</v>
      </c>
      <c r="E188" s="58"/>
      <c r="F188" s="62">
        <v>396780</v>
      </c>
      <c r="G188" s="38">
        <v>0.7</v>
      </c>
      <c r="H188" s="17">
        <f t="shared" si="5"/>
        <v>3.9169879316124709</v>
      </c>
      <c r="I188" s="16"/>
    </row>
    <row r="189" spans="1:9">
      <c r="A189" s="14">
        <v>38322</v>
      </c>
      <c r="B189" s="60">
        <v>228931</v>
      </c>
      <c r="C189" s="61">
        <v>239796</v>
      </c>
      <c r="D189" s="59">
        <f t="shared" si="4"/>
        <v>895155</v>
      </c>
      <c r="E189" s="58"/>
      <c r="F189" s="62">
        <v>399806</v>
      </c>
      <c r="G189" s="38">
        <v>0.8</v>
      </c>
      <c r="H189" s="17">
        <f t="shared" si="5"/>
        <v>2.9650289858431647</v>
      </c>
      <c r="I189" s="16"/>
    </row>
    <row r="190" spans="1:9">
      <c r="A190" s="14">
        <v>38412</v>
      </c>
      <c r="B190" s="60">
        <v>233246</v>
      </c>
      <c r="C190" s="61">
        <v>224417</v>
      </c>
      <c r="D190" s="59">
        <f t="shared" si="4"/>
        <v>908886</v>
      </c>
      <c r="E190" s="58"/>
      <c r="F190" s="62">
        <v>403107</v>
      </c>
      <c r="G190" s="38">
        <v>0.8</v>
      </c>
      <c r="H190" s="17">
        <f t="shared" si="5"/>
        <v>3.0279098297807083</v>
      </c>
      <c r="I190" s="16"/>
    </row>
    <row r="191" spans="1:9">
      <c r="A191" s="14">
        <v>38504</v>
      </c>
      <c r="B191" s="60">
        <v>238178</v>
      </c>
      <c r="C191" s="61">
        <v>236741</v>
      </c>
      <c r="D191" s="59">
        <f t="shared" si="4"/>
        <v>925441</v>
      </c>
      <c r="E191" s="58"/>
      <c r="F191" s="62">
        <v>404933</v>
      </c>
      <c r="G191" s="38">
        <v>0.5</v>
      </c>
      <c r="H191" s="17">
        <f t="shared" si="5"/>
        <v>2.7268991131045399</v>
      </c>
      <c r="I191" s="16"/>
    </row>
    <row r="192" spans="1:9">
      <c r="A192" s="14">
        <v>38596</v>
      </c>
      <c r="B192" s="60">
        <v>243698</v>
      </c>
      <c r="C192" s="61">
        <v>243198</v>
      </c>
      <c r="D192" s="59">
        <f t="shared" si="4"/>
        <v>944152</v>
      </c>
      <c r="E192" s="58"/>
      <c r="F192" s="62">
        <v>409254</v>
      </c>
      <c r="G192" s="38">
        <v>1.1000000000000001</v>
      </c>
      <c r="H192" s="17">
        <f t="shared" si="5"/>
        <v>3.1438076515953428</v>
      </c>
      <c r="I192" s="16"/>
    </row>
    <row r="193" spans="1:9">
      <c r="A193" s="14">
        <v>38687</v>
      </c>
      <c r="B193" s="60">
        <v>249088</v>
      </c>
      <c r="C193" s="61">
        <v>260660</v>
      </c>
      <c r="D193" s="59">
        <f t="shared" si="4"/>
        <v>965016</v>
      </c>
      <c r="E193" s="58"/>
      <c r="F193" s="62">
        <v>412660</v>
      </c>
      <c r="G193" s="38">
        <v>0.8</v>
      </c>
      <c r="H193" s="17">
        <f t="shared" si="5"/>
        <v>3.2150593037623252</v>
      </c>
      <c r="I193" s="16"/>
    </row>
    <row r="194" spans="1:9">
      <c r="A194" s="14">
        <v>38777</v>
      </c>
      <c r="B194" s="60">
        <v>252022</v>
      </c>
      <c r="C194" s="61">
        <v>241856</v>
      </c>
      <c r="D194" s="59">
        <f t="shared" si="4"/>
        <v>982455</v>
      </c>
      <c r="E194" s="58"/>
      <c r="F194" s="62">
        <v>412927</v>
      </c>
      <c r="G194" s="38">
        <v>0.1</v>
      </c>
      <c r="H194" s="17">
        <f t="shared" si="5"/>
        <v>2.4360777659529607</v>
      </c>
      <c r="I194" s="16"/>
    </row>
    <row r="195" spans="1:9">
      <c r="A195" s="14">
        <v>38869</v>
      </c>
      <c r="B195" s="60">
        <v>255328</v>
      </c>
      <c r="C195" s="61">
        <v>253871</v>
      </c>
      <c r="D195" s="59">
        <f t="shared" si="4"/>
        <v>999585</v>
      </c>
      <c r="E195" s="58"/>
      <c r="F195" s="62">
        <v>413997</v>
      </c>
      <c r="G195" s="38">
        <v>0.3</v>
      </c>
      <c r="H195" s="17">
        <f t="shared" si="5"/>
        <v>2.2383949937397052</v>
      </c>
      <c r="I195" s="16"/>
    </row>
    <row r="196" spans="1:9">
      <c r="A196" s="14">
        <v>38961</v>
      </c>
      <c r="B196" s="60">
        <v>262803</v>
      </c>
      <c r="C196" s="61">
        <v>263063</v>
      </c>
      <c r="D196" s="59">
        <f t="shared" si="4"/>
        <v>1019450</v>
      </c>
      <c r="E196" s="58"/>
      <c r="F196" s="62">
        <v>420227</v>
      </c>
      <c r="G196" s="38">
        <v>1.5</v>
      </c>
      <c r="H196" s="17">
        <f t="shared" si="5"/>
        <v>2.6812199758585136</v>
      </c>
      <c r="I196" s="16"/>
    </row>
    <row r="197" spans="1:9">
      <c r="A197" s="14">
        <v>39052</v>
      </c>
      <c r="B197" s="60">
        <v>269797</v>
      </c>
      <c r="C197" s="61">
        <v>281516</v>
      </c>
      <c r="D197" s="59">
        <f t="shared" si="4"/>
        <v>1040306</v>
      </c>
      <c r="E197" s="58"/>
      <c r="F197" s="62">
        <v>425509</v>
      </c>
      <c r="G197" s="38">
        <v>1.3</v>
      </c>
      <c r="H197" s="17">
        <f t="shared" si="5"/>
        <v>3.1137013522027819</v>
      </c>
      <c r="I197" s="16"/>
    </row>
    <row r="198" spans="1:9">
      <c r="A198" s="14">
        <v>39142</v>
      </c>
      <c r="B198" s="60">
        <v>276632</v>
      </c>
      <c r="C198" s="61">
        <v>264949</v>
      </c>
      <c r="D198" s="59">
        <f t="shared" si="4"/>
        <v>1063399</v>
      </c>
      <c r="E198" s="58"/>
      <c r="F198" s="62">
        <v>431276</v>
      </c>
      <c r="G198" s="38">
        <v>1.4</v>
      </c>
      <c r="H198" s="17">
        <f t="shared" si="5"/>
        <v>4.4436425808920221</v>
      </c>
      <c r="I198" s="16"/>
    </row>
    <row r="199" spans="1:9">
      <c r="A199" s="14">
        <v>39234</v>
      </c>
      <c r="B199" s="60">
        <v>280712</v>
      </c>
      <c r="C199" s="61">
        <v>279495</v>
      </c>
      <c r="D199" s="59">
        <f t="shared" si="4"/>
        <v>1089023</v>
      </c>
      <c r="E199" s="58"/>
      <c r="F199" s="62">
        <v>434044</v>
      </c>
      <c r="G199" s="38">
        <v>0.6</v>
      </c>
      <c r="H199" s="17">
        <f t="shared" si="5"/>
        <v>4.8423056205721302</v>
      </c>
      <c r="I199" s="16"/>
    </row>
    <row r="200" spans="1:9">
      <c r="A200" s="14">
        <v>39326</v>
      </c>
      <c r="B200" s="60">
        <v>285152</v>
      </c>
      <c r="C200" s="61">
        <v>284843</v>
      </c>
      <c r="D200" s="59">
        <f t="shared" si="4"/>
        <v>1110803</v>
      </c>
      <c r="E200" s="58"/>
      <c r="F200" s="62">
        <v>439202</v>
      </c>
      <c r="G200" s="38">
        <v>1.2</v>
      </c>
      <c r="H200" s="17">
        <f t="shared" si="5"/>
        <v>4.5154166676581946</v>
      </c>
      <c r="I200" s="16"/>
    </row>
    <row r="201" spans="1:9">
      <c r="A201" s="14">
        <v>39417</v>
      </c>
      <c r="B201" s="60">
        <v>290509</v>
      </c>
      <c r="C201" s="61">
        <v>304662</v>
      </c>
      <c r="D201" s="59">
        <f t="shared" si="4"/>
        <v>1133949</v>
      </c>
      <c r="E201" s="58"/>
      <c r="F201" s="62">
        <v>440719</v>
      </c>
      <c r="G201" s="38">
        <v>0.3</v>
      </c>
      <c r="H201" s="17">
        <f t="shared" si="5"/>
        <v>3.5745424891130391</v>
      </c>
      <c r="I201" s="16"/>
    </row>
    <row r="202" spans="1:9">
      <c r="A202" s="14">
        <v>39508</v>
      </c>
      <c r="B202" s="60">
        <v>298148</v>
      </c>
      <c r="C202" s="61">
        <v>285028</v>
      </c>
      <c r="D202" s="59">
        <f t="shared" si="4"/>
        <v>1154028</v>
      </c>
      <c r="E202" s="58"/>
      <c r="F202" s="62">
        <v>445512</v>
      </c>
      <c r="G202" s="38">
        <v>1.1000000000000001</v>
      </c>
      <c r="H202" s="17">
        <f t="shared" si="5"/>
        <v>3.3009024383457457</v>
      </c>
      <c r="I202" s="16"/>
    </row>
    <row r="203" spans="1:9">
      <c r="A203" s="14">
        <v>39600</v>
      </c>
      <c r="B203" s="60">
        <v>305836</v>
      </c>
      <c r="C203" s="61">
        <v>305096</v>
      </c>
      <c r="D203" s="59">
        <f t="shared" si="4"/>
        <v>1179629</v>
      </c>
      <c r="E203" s="58"/>
      <c r="F203" s="62">
        <v>446984</v>
      </c>
      <c r="G203" s="38">
        <v>0.3</v>
      </c>
      <c r="H203" s="17">
        <f t="shared" si="5"/>
        <v>2.9812645722553475</v>
      </c>
      <c r="I203" s="16"/>
    </row>
    <row r="204" spans="1:9">
      <c r="A204" s="14">
        <v>39692</v>
      </c>
      <c r="B204" s="60">
        <v>315462</v>
      </c>
      <c r="C204" s="61">
        <v>315789</v>
      </c>
      <c r="D204" s="59">
        <f t="shared" ref="D204:D268" si="6">SUM(C201:C204)</f>
        <v>1210575</v>
      </c>
      <c r="E204" s="58"/>
      <c r="F204" s="62">
        <v>449968</v>
      </c>
      <c r="G204" s="38">
        <v>0.7</v>
      </c>
      <c r="H204" s="17">
        <f t="shared" si="5"/>
        <v>2.451263883133501</v>
      </c>
      <c r="I204" s="16"/>
    </row>
    <row r="205" spans="1:9">
      <c r="A205" s="14">
        <v>39783</v>
      </c>
      <c r="B205" s="60">
        <v>315913</v>
      </c>
      <c r="C205" s="61">
        <v>330807</v>
      </c>
      <c r="D205" s="59">
        <f t="shared" si="6"/>
        <v>1236720</v>
      </c>
      <c r="E205" s="58"/>
      <c r="F205" s="62">
        <v>448053</v>
      </c>
      <c r="G205" s="38">
        <v>-0.4</v>
      </c>
      <c r="H205" s="17">
        <f t="shared" ref="H205:H268" si="7">(F205-F201)/F201*100</f>
        <v>1.6640988929453915</v>
      </c>
      <c r="I205" s="16"/>
    </row>
    <row r="206" spans="1:9">
      <c r="A206" s="14">
        <v>39873</v>
      </c>
      <c r="B206" s="60">
        <v>317332</v>
      </c>
      <c r="C206" s="61">
        <v>302830</v>
      </c>
      <c r="D206" s="59">
        <f t="shared" si="6"/>
        <v>1254522</v>
      </c>
      <c r="E206" s="58"/>
      <c r="F206" s="62">
        <v>452491</v>
      </c>
      <c r="G206" s="38">
        <v>1</v>
      </c>
      <c r="H206" s="17">
        <f t="shared" si="7"/>
        <v>1.566512237605272</v>
      </c>
      <c r="I206" s="16"/>
    </row>
    <row r="207" spans="1:9">
      <c r="A207" s="14">
        <v>39965</v>
      </c>
      <c r="B207" s="60">
        <v>312767</v>
      </c>
      <c r="C207" s="61">
        <v>312014</v>
      </c>
      <c r="D207" s="59">
        <f t="shared" si="6"/>
        <v>1261440</v>
      </c>
      <c r="E207" s="58"/>
      <c r="F207" s="62">
        <v>455450</v>
      </c>
      <c r="G207" s="38">
        <v>0.7</v>
      </c>
      <c r="H207" s="17">
        <f t="shared" si="7"/>
        <v>1.8940275267123656</v>
      </c>
      <c r="I207" s="16"/>
    </row>
    <row r="208" spans="1:9">
      <c r="A208" s="14">
        <v>40057</v>
      </c>
      <c r="B208" s="60">
        <v>313782</v>
      </c>
      <c r="C208" s="61">
        <v>313957</v>
      </c>
      <c r="D208" s="59">
        <f t="shared" si="6"/>
        <v>1259608</v>
      </c>
      <c r="E208" s="58"/>
      <c r="F208" s="62">
        <v>457040</v>
      </c>
      <c r="G208" s="38">
        <v>0.3</v>
      </c>
      <c r="H208" s="17">
        <f t="shared" si="7"/>
        <v>1.5716673185648757</v>
      </c>
      <c r="I208" s="16"/>
    </row>
    <row r="209" spans="1:9">
      <c r="A209" s="14">
        <v>40148</v>
      </c>
      <c r="B209" s="60">
        <v>320903</v>
      </c>
      <c r="C209" s="61">
        <v>334961</v>
      </c>
      <c r="D209" s="59">
        <f t="shared" si="6"/>
        <v>1263762</v>
      </c>
      <c r="E209" s="58"/>
      <c r="F209" s="62">
        <v>460712</v>
      </c>
      <c r="G209" s="38">
        <v>0.8</v>
      </c>
      <c r="H209" s="17">
        <f t="shared" si="7"/>
        <v>2.8253353955893608</v>
      </c>
      <c r="I209" s="16"/>
    </row>
    <row r="210" spans="1:9">
      <c r="A210" s="14">
        <v>40238</v>
      </c>
      <c r="B210" s="60">
        <v>328419</v>
      </c>
      <c r="C210" s="61">
        <v>314861</v>
      </c>
      <c r="D210" s="59">
        <f t="shared" si="6"/>
        <v>1275793</v>
      </c>
      <c r="E210" s="58"/>
      <c r="F210" s="62">
        <v>462724</v>
      </c>
      <c r="G210" s="38">
        <v>0.4</v>
      </c>
      <c r="H210" s="17">
        <f t="shared" si="7"/>
        <v>2.2614814438298221</v>
      </c>
      <c r="I210" s="16"/>
    </row>
    <row r="211" spans="1:9">
      <c r="A211" s="14">
        <v>40330</v>
      </c>
      <c r="B211" s="60">
        <v>340018</v>
      </c>
      <c r="C211" s="61">
        <v>340543</v>
      </c>
      <c r="D211" s="59">
        <f t="shared" si="6"/>
        <v>1304322</v>
      </c>
      <c r="E211" s="58"/>
      <c r="F211" s="62">
        <v>465577</v>
      </c>
      <c r="G211" s="38">
        <v>0.6</v>
      </c>
      <c r="H211" s="17">
        <f t="shared" si="7"/>
        <v>2.2235152047425624</v>
      </c>
      <c r="I211" s="16"/>
    </row>
    <row r="212" spans="1:9">
      <c r="A212" s="14">
        <v>40422</v>
      </c>
      <c r="B212" s="60">
        <v>344956</v>
      </c>
      <c r="C212" s="61">
        <v>345420</v>
      </c>
      <c r="D212" s="59">
        <f t="shared" si="6"/>
        <v>1335785</v>
      </c>
      <c r="E212" s="58"/>
      <c r="F212" s="62">
        <v>468879</v>
      </c>
      <c r="G212" s="38">
        <v>0.7</v>
      </c>
      <c r="H212" s="17">
        <f t="shared" si="7"/>
        <v>2.5903640819184317</v>
      </c>
      <c r="I212" s="16"/>
    </row>
    <row r="213" spans="1:9">
      <c r="A213" s="14">
        <v>40513</v>
      </c>
      <c r="B213" s="60">
        <v>351070</v>
      </c>
      <c r="C213" s="61">
        <v>365419</v>
      </c>
      <c r="D213" s="59">
        <f t="shared" si="6"/>
        <v>1366243</v>
      </c>
      <c r="E213" s="58"/>
      <c r="F213" s="62">
        <v>472678</v>
      </c>
      <c r="G213" s="38">
        <v>0.8</v>
      </c>
      <c r="H213" s="17">
        <f t="shared" si="7"/>
        <v>2.597284203580545</v>
      </c>
      <c r="I213" s="16"/>
    </row>
    <row r="214" spans="1:9">
      <c r="A214" s="14">
        <v>40603</v>
      </c>
      <c r="B214" s="60">
        <v>356844</v>
      </c>
      <c r="C214" s="61">
        <v>341104</v>
      </c>
      <c r="D214" s="59">
        <f t="shared" si="6"/>
        <v>1392486</v>
      </c>
      <c r="E214" s="58"/>
      <c r="F214" s="62">
        <v>471677</v>
      </c>
      <c r="G214" s="38">
        <v>-0.2</v>
      </c>
      <c r="H214" s="17">
        <f t="shared" si="7"/>
        <v>1.9348466904677519</v>
      </c>
      <c r="I214" s="16"/>
    </row>
    <row r="215" spans="1:9">
      <c r="A215" s="14">
        <v>40695</v>
      </c>
      <c r="B215" s="60">
        <v>365836</v>
      </c>
      <c r="C215" s="61">
        <v>366617</v>
      </c>
      <c r="D215" s="59">
        <f t="shared" si="6"/>
        <v>1418560</v>
      </c>
      <c r="E215" s="58"/>
      <c r="F215" s="62">
        <v>477255</v>
      </c>
      <c r="G215" s="38">
        <v>1.2</v>
      </c>
      <c r="H215" s="17">
        <f t="shared" si="7"/>
        <v>2.5082854178793199</v>
      </c>
      <c r="I215" s="16"/>
    </row>
    <row r="216" spans="1:9">
      <c r="A216" s="14">
        <v>40787</v>
      </c>
      <c r="B216" s="60">
        <v>372325</v>
      </c>
      <c r="C216" s="61">
        <v>372860</v>
      </c>
      <c r="D216" s="59">
        <f t="shared" si="6"/>
        <v>1446000</v>
      </c>
      <c r="E216" s="58"/>
      <c r="F216" s="62">
        <v>483889</v>
      </c>
      <c r="G216" s="38">
        <v>1.4</v>
      </c>
      <c r="H216" s="17">
        <f t="shared" si="7"/>
        <v>3.2012523486869746</v>
      </c>
      <c r="I216" s="16"/>
    </row>
    <row r="217" spans="1:9">
      <c r="A217" s="14">
        <v>40878</v>
      </c>
      <c r="B217" s="60">
        <v>373207</v>
      </c>
      <c r="C217" s="61">
        <v>388427</v>
      </c>
      <c r="D217" s="59">
        <f t="shared" si="6"/>
        <v>1469008</v>
      </c>
      <c r="E217" s="58"/>
      <c r="F217" s="62">
        <v>489120</v>
      </c>
      <c r="G217" s="38">
        <v>1.1000000000000001</v>
      </c>
      <c r="H217" s="17">
        <f t="shared" si="7"/>
        <v>3.478477949047766</v>
      </c>
      <c r="I217" s="16"/>
    </row>
    <row r="218" spans="1:9">
      <c r="A218" s="14">
        <v>40969</v>
      </c>
      <c r="B218" s="60">
        <v>374225</v>
      </c>
      <c r="C218" s="61">
        <v>358486</v>
      </c>
      <c r="D218" s="59">
        <f t="shared" si="6"/>
        <v>1486390</v>
      </c>
      <c r="E218" s="58"/>
      <c r="F218" s="62">
        <v>494034</v>
      </c>
      <c r="G218" s="38">
        <v>1</v>
      </c>
      <c r="H218" s="17">
        <f t="shared" si="7"/>
        <v>4.7398961577520211</v>
      </c>
      <c r="I218" s="16"/>
    </row>
    <row r="219" spans="1:9">
      <c r="A219" s="14">
        <v>41061</v>
      </c>
      <c r="B219" s="60">
        <v>379474</v>
      </c>
      <c r="C219" s="61">
        <v>380965</v>
      </c>
      <c r="D219" s="59">
        <f t="shared" si="6"/>
        <v>1500738</v>
      </c>
      <c r="E219" s="58"/>
      <c r="F219" s="62">
        <v>497492</v>
      </c>
      <c r="G219" s="38">
        <v>0.7</v>
      </c>
      <c r="H219" s="17">
        <f t="shared" si="7"/>
        <v>4.2402908298498705</v>
      </c>
      <c r="I219" s="16"/>
    </row>
    <row r="220" spans="1:9">
      <c r="A220" s="14">
        <v>41153</v>
      </c>
      <c r="B220" s="60">
        <v>380338</v>
      </c>
      <c r="C220" s="61">
        <v>379875</v>
      </c>
      <c r="D220" s="59">
        <f t="shared" si="6"/>
        <v>1507753</v>
      </c>
      <c r="E220" s="58"/>
      <c r="F220" s="62">
        <v>500609</v>
      </c>
      <c r="G220" s="38">
        <v>0.6</v>
      </c>
      <c r="H220" s="17">
        <f t="shared" si="7"/>
        <v>3.4553378977410105</v>
      </c>
      <c r="I220" s="16"/>
    </row>
    <row r="221" spans="1:9">
      <c r="A221" s="14">
        <v>41244</v>
      </c>
      <c r="B221" s="60">
        <v>381834</v>
      </c>
      <c r="C221" s="61">
        <v>396585</v>
      </c>
      <c r="D221" s="59">
        <f t="shared" si="6"/>
        <v>1515911</v>
      </c>
      <c r="E221" s="58"/>
      <c r="F221" s="62">
        <v>502629</v>
      </c>
      <c r="G221" s="38">
        <v>0.4</v>
      </c>
      <c r="H221" s="17">
        <f t="shared" si="7"/>
        <v>2.7618989205103044</v>
      </c>
      <c r="I221" s="16"/>
    </row>
    <row r="222" spans="1:9">
      <c r="A222" s="14">
        <v>41334</v>
      </c>
      <c r="B222" s="60">
        <v>385591</v>
      </c>
      <c r="C222" s="61">
        <v>369627</v>
      </c>
      <c r="D222" s="59">
        <f t="shared" si="6"/>
        <v>1527052</v>
      </c>
      <c r="E222" s="58"/>
      <c r="F222" s="62">
        <v>505272</v>
      </c>
      <c r="G222" s="38">
        <v>0.5</v>
      </c>
      <c r="H222" s="17">
        <f t="shared" si="7"/>
        <v>2.274742224219386</v>
      </c>
      <c r="I222" s="16"/>
    </row>
    <row r="223" spans="1:9">
      <c r="A223" s="14">
        <v>41426</v>
      </c>
      <c r="B223" s="60">
        <v>389848</v>
      </c>
      <c r="C223" s="61">
        <v>391184</v>
      </c>
      <c r="D223" s="59">
        <f t="shared" si="6"/>
        <v>1537271</v>
      </c>
      <c r="E223" s="58"/>
      <c r="F223" s="62">
        <v>507146</v>
      </c>
      <c r="G223" s="38">
        <v>0.4</v>
      </c>
      <c r="H223" s="17">
        <f t="shared" si="7"/>
        <v>1.9405337171250994</v>
      </c>
      <c r="I223" s="16"/>
    </row>
    <row r="224" spans="1:9">
      <c r="A224" s="14">
        <v>41518</v>
      </c>
      <c r="B224" s="60">
        <v>393955</v>
      </c>
      <c r="C224" s="61">
        <v>392921</v>
      </c>
      <c r="D224" s="59">
        <f t="shared" si="6"/>
        <v>1550317</v>
      </c>
      <c r="E224" s="58"/>
      <c r="F224" s="62">
        <v>511277</v>
      </c>
      <c r="G224" s="38">
        <v>0.8</v>
      </c>
      <c r="H224" s="17">
        <f t="shared" si="7"/>
        <v>2.1310044365962257</v>
      </c>
      <c r="I224" s="16"/>
    </row>
    <row r="225" spans="1:9">
      <c r="A225" s="14">
        <v>41609</v>
      </c>
      <c r="B225" s="60">
        <v>400059</v>
      </c>
      <c r="C225" s="61">
        <v>415980</v>
      </c>
      <c r="D225" s="59">
        <f t="shared" si="6"/>
        <v>1569712</v>
      </c>
      <c r="E225" s="58"/>
      <c r="F225" s="62">
        <v>515332</v>
      </c>
      <c r="G225" s="38">
        <v>0.8</v>
      </c>
      <c r="H225" s="17">
        <f t="shared" si="7"/>
        <v>2.5273113966762759</v>
      </c>
      <c r="I225" s="16"/>
    </row>
    <row r="226" spans="1:9">
      <c r="A226" s="14">
        <v>41699</v>
      </c>
      <c r="B226" s="60">
        <v>403257</v>
      </c>
      <c r="C226" s="61">
        <v>386805</v>
      </c>
      <c r="D226" s="59">
        <f t="shared" si="6"/>
        <v>1586890</v>
      </c>
      <c r="E226" s="58"/>
      <c r="F226" s="62">
        <v>519374</v>
      </c>
      <c r="G226" s="38">
        <v>0.8</v>
      </c>
      <c r="H226" s="17">
        <f t="shared" si="7"/>
        <v>2.7909719913234854</v>
      </c>
      <c r="I226" s="16"/>
    </row>
    <row r="227" spans="1:9">
      <c r="A227" s="14">
        <v>41791</v>
      </c>
      <c r="B227" s="60">
        <v>402740</v>
      </c>
      <c r="C227" s="61">
        <v>403627</v>
      </c>
      <c r="D227" s="59">
        <f t="shared" si="6"/>
        <v>1599333</v>
      </c>
      <c r="E227" s="58"/>
      <c r="F227" s="62">
        <v>521985</v>
      </c>
      <c r="G227" s="38">
        <v>0.5</v>
      </c>
      <c r="H227" s="17">
        <f t="shared" si="7"/>
        <v>2.925981867154626</v>
      </c>
      <c r="I227" s="16"/>
    </row>
    <row r="228" spans="1:9">
      <c r="A228" s="14">
        <v>41883</v>
      </c>
      <c r="B228" s="60">
        <v>402722</v>
      </c>
      <c r="C228" s="61">
        <v>401954</v>
      </c>
      <c r="D228" s="59">
        <f t="shared" si="6"/>
        <v>1608366</v>
      </c>
      <c r="E228" s="58"/>
      <c r="F228" s="62">
        <v>524088</v>
      </c>
      <c r="G228" s="38">
        <v>0.4</v>
      </c>
      <c r="H228" s="17">
        <f t="shared" si="7"/>
        <v>2.5056867412381156</v>
      </c>
    </row>
    <row r="229" spans="1:9">
      <c r="A229" s="14">
        <v>41974</v>
      </c>
      <c r="B229" s="60">
        <v>405268</v>
      </c>
      <c r="C229" s="61">
        <v>421424</v>
      </c>
      <c r="D229" s="59">
        <f t="shared" si="6"/>
        <v>1613810</v>
      </c>
      <c r="E229" s="58"/>
      <c r="F229" s="62">
        <v>526081</v>
      </c>
      <c r="G229" s="38">
        <v>0.4</v>
      </c>
      <c r="H229" s="17">
        <f t="shared" si="7"/>
        <v>2.0858398081236951</v>
      </c>
    </row>
    <row r="230" spans="1:9">
      <c r="A230" s="14">
        <v>42064</v>
      </c>
      <c r="B230" s="60">
        <v>408242</v>
      </c>
      <c r="C230" s="61">
        <v>392153</v>
      </c>
      <c r="D230" s="59">
        <f t="shared" si="6"/>
        <v>1619158</v>
      </c>
      <c r="E230" s="58"/>
      <c r="F230" s="62">
        <v>531239</v>
      </c>
      <c r="G230" s="38">
        <v>1</v>
      </c>
      <c r="H230" s="17">
        <f t="shared" si="7"/>
        <v>2.2844809328152738</v>
      </c>
    </row>
    <row r="231" spans="1:9">
      <c r="A231" s="14">
        <v>42156</v>
      </c>
      <c r="B231" s="60">
        <v>407269</v>
      </c>
      <c r="C231" s="61">
        <v>408633</v>
      </c>
      <c r="D231" s="59">
        <f t="shared" si="6"/>
        <v>1624164</v>
      </c>
      <c r="E231" s="58"/>
      <c r="F231" s="62">
        <v>531852</v>
      </c>
      <c r="G231" s="38">
        <v>0.1</v>
      </c>
      <c r="H231" s="17">
        <f t="shared" si="7"/>
        <v>1.8902842035690679</v>
      </c>
    </row>
    <row r="232" spans="1:9">
      <c r="A232" s="14">
        <v>42248</v>
      </c>
      <c r="B232" s="60">
        <v>411881</v>
      </c>
      <c r="C232" s="61">
        <v>411028</v>
      </c>
      <c r="D232" s="59">
        <f t="shared" si="6"/>
        <v>1633238</v>
      </c>
      <c r="E232" s="58"/>
      <c r="F232" s="62">
        <v>537010</v>
      </c>
      <c r="G232" s="38">
        <v>1</v>
      </c>
      <c r="H232" s="17">
        <f t="shared" si="7"/>
        <v>2.4656164613576346</v>
      </c>
    </row>
    <row r="233" spans="1:9">
      <c r="A233" s="14">
        <v>42339</v>
      </c>
      <c r="B233" s="60">
        <v>412125</v>
      </c>
      <c r="C233" s="61">
        <v>427534</v>
      </c>
      <c r="D233" s="59">
        <f t="shared" si="6"/>
        <v>1639348</v>
      </c>
      <c r="E233" s="58"/>
      <c r="F233" s="62">
        <v>540375</v>
      </c>
      <c r="G233" s="38">
        <v>0.6</v>
      </c>
      <c r="H233" s="17">
        <f t="shared" si="7"/>
        <v>2.717072085857501</v>
      </c>
    </row>
    <row r="234" spans="1:9">
      <c r="A234" s="14">
        <v>42430</v>
      </c>
      <c r="B234" s="60">
        <v>414504</v>
      </c>
      <c r="C234" s="61">
        <v>397786</v>
      </c>
      <c r="D234" s="59">
        <f t="shared" si="6"/>
        <v>1644981</v>
      </c>
      <c r="E234" s="58"/>
      <c r="F234" s="62">
        <v>545344</v>
      </c>
      <c r="G234" s="38">
        <v>0.9</v>
      </c>
      <c r="H234" s="17">
        <f t="shared" si="7"/>
        <v>2.6551138000033885</v>
      </c>
    </row>
    <row r="235" spans="1:9">
      <c r="A235" s="14">
        <v>42522</v>
      </c>
      <c r="B235" s="60">
        <v>419250</v>
      </c>
      <c r="C235" s="61">
        <v>421566</v>
      </c>
      <c r="D235" s="59">
        <f t="shared" si="6"/>
        <v>1657914</v>
      </c>
      <c r="E235" s="58"/>
      <c r="F235" s="62">
        <v>548844</v>
      </c>
      <c r="G235" s="38">
        <v>0.6</v>
      </c>
      <c r="H235" s="17">
        <f t="shared" si="7"/>
        <v>3.1948737618736041</v>
      </c>
    </row>
    <row r="236" spans="1:9">
      <c r="A236" s="14">
        <v>42614</v>
      </c>
      <c r="B236" s="60">
        <v>424701</v>
      </c>
      <c r="C236" s="61">
        <v>423310</v>
      </c>
      <c r="D236" s="59">
        <f t="shared" si="6"/>
        <v>1670196</v>
      </c>
      <c r="E236" s="58"/>
      <c r="F236" s="62">
        <v>548802</v>
      </c>
      <c r="G236" s="38">
        <v>0</v>
      </c>
      <c r="H236" s="17">
        <f t="shared" si="7"/>
        <v>2.1958622744455409</v>
      </c>
    </row>
    <row r="237" spans="1:9">
      <c r="A237" s="14">
        <v>42705</v>
      </c>
      <c r="B237" s="60">
        <v>438915</v>
      </c>
      <c r="C237" s="61">
        <v>455970</v>
      </c>
      <c r="D237" s="59">
        <f t="shared" si="6"/>
        <v>1698632</v>
      </c>
      <c r="E237" s="58"/>
      <c r="F237" s="62">
        <v>555154</v>
      </c>
      <c r="G237" s="38">
        <v>1.2</v>
      </c>
      <c r="H237" s="17">
        <f t="shared" si="7"/>
        <v>2.7349525792273885</v>
      </c>
    </row>
    <row r="238" spans="1:9">
      <c r="A238" s="14">
        <v>42795</v>
      </c>
      <c r="B238" s="60">
        <v>446726</v>
      </c>
      <c r="C238" s="61">
        <v>429336</v>
      </c>
      <c r="D238" s="59">
        <f t="shared" si="6"/>
        <v>1730182</v>
      </c>
      <c r="E238" s="58"/>
      <c r="F238" s="62">
        <v>556864</v>
      </c>
      <c r="G238" s="38">
        <v>0.3</v>
      </c>
      <c r="H238" s="17">
        <f t="shared" si="7"/>
        <v>2.1124281187654033</v>
      </c>
    </row>
    <row r="239" spans="1:9">
      <c r="A239" s="14">
        <v>42887</v>
      </c>
      <c r="B239" s="60">
        <v>446680</v>
      </c>
      <c r="C239" s="61">
        <v>449040</v>
      </c>
      <c r="D239" s="59">
        <f t="shared" si="6"/>
        <v>1757656</v>
      </c>
      <c r="E239" s="58"/>
      <c r="F239" s="62">
        <v>560256</v>
      </c>
      <c r="G239" s="38">
        <v>0.6</v>
      </c>
      <c r="H239" s="17">
        <f t="shared" si="7"/>
        <v>2.0792793580689595</v>
      </c>
    </row>
    <row r="240" spans="1:9">
      <c r="A240" s="14">
        <v>42979</v>
      </c>
      <c r="B240" s="60">
        <v>452572</v>
      </c>
      <c r="C240" s="61">
        <v>451454</v>
      </c>
      <c r="D240" s="59">
        <f t="shared" si="6"/>
        <v>1785800</v>
      </c>
      <c r="E240" s="58"/>
      <c r="F240" s="62">
        <v>565470</v>
      </c>
      <c r="G240" s="38">
        <v>0.9</v>
      </c>
      <c r="H240" s="17">
        <f t="shared" si="7"/>
        <v>3.0371609432910232</v>
      </c>
    </row>
    <row r="241" spans="1:8">
      <c r="A241" s="14">
        <v>43070</v>
      </c>
      <c r="B241" s="60">
        <v>455220</v>
      </c>
      <c r="C241" s="61">
        <v>471677</v>
      </c>
      <c r="D241" s="59">
        <f t="shared" si="6"/>
        <v>1801507</v>
      </c>
      <c r="E241" s="58"/>
      <c r="F241" s="62">
        <v>567875</v>
      </c>
      <c r="G241" s="38">
        <v>0.4</v>
      </c>
      <c r="H241" s="17">
        <f t="shared" si="7"/>
        <v>2.2914362501215879</v>
      </c>
    </row>
    <row r="242" spans="1:8">
      <c r="A242" s="14">
        <v>43160</v>
      </c>
      <c r="B242" s="60">
        <v>464021</v>
      </c>
      <c r="C242" s="61">
        <v>446059</v>
      </c>
      <c r="D242" s="59">
        <f t="shared" si="6"/>
        <v>1818230</v>
      </c>
      <c r="E242" s="58"/>
      <c r="F242" s="62">
        <v>573728</v>
      </c>
      <c r="G242" s="38">
        <v>1</v>
      </c>
      <c r="H242" s="17">
        <f t="shared" si="7"/>
        <v>3.028387541661878</v>
      </c>
    </row>
    <row r="243" spans="1:8">
      <c r="A243" s="14">
        <v>43252</v>
      </c>
      <c r="B243" s="60">
        <v>470195</v>
      </c>
      <c r="C243" s="61">
        <v>472855</v>
      </c>
      <c r="D243" s="59">
        <f t="shared" si="6"/>
        <v>1842045</v>
      </c>
      <c r="E243" s="58"/>
      <c r="F243" s="62">
        <v>577936</v>
      </c>
      <c r="G243" s="38">
        <v>0.7</v>
      </c>
      <c r="H243" s="17">
        <f t="shared" si="7"/>
        <v>3.1557002513136854</v>
      </c>
    </row>
    <row r="244" spans="1:8">
      <c r="A244" s="14">
        <v>43344</v>
      </c>
      <c r="B244" s="60">
        <v>477574</v>
      </c>
      <c r="C244" s="61">
        <v>476014</v>
      </c>
      <c r="D244" s="59">
        <f t="shared" si="6"/>
        <v>1866605</v>
      </c>
      <c r="E244" s="58"/>
      <c r="F244" s="62">
        <v>580108</v>
      </c>
      <c r="G244" s="38">
        <v>0.4</v>
      </c>
      <c r="H244" s="17">
        <f t="shared" si="7"/>
        <v>2.5886430756715653</v>
      </c>
    </row>
    <row r="245" spans="1:8">
      <c r="A245" s="14">
        <v>43435</v>
      </c>
      <c r="B245" s="60">
        <v>482456</v>
      </c>
      <c r="C245" s="61">
        <v>500672</v>
      </c>
      <c r="D245" s="59">
        <f t="shared" si="6"/>
        <v>1895600</v>
      </c>
      <c r="E245" s="58"/>
      <c r="F245" s="62">
        <v>581503</v>
      </c>
      <c r="G245" s="38">
        <v>0.2</v>
      </c>
      <c r="H245" s="17">
        <f t="shared" si="7"/>
        <v>2.3998239049086507</v>
      </c>
    </row>
    <row r="246" spans="1:8">
      <c r="A246" s="14">
        <v>43525</v>
      </c>
      <c r="B246" s="60">
        <v>489586</v>
      </c>
      <c r="C246" s="20">
        <v>471131</v>
      </c>
      <c r="D246" s="59">
        <f t="shared" si="6"/>
        <v>1920672</v>
      </c>
      <c r="E246" s="58"/>
      <c r="F246" s="62">
        <v>585675</v>
      </c>
      <c r="G246" s="16">
        <v>0.7</v>
      </c>
      <c r="H246" s="17">
        <f t="shared" si="7"/>
        <v>2.0823456411400527</v>
      </c>
    </row>
    <row r="247" spans="1:8">
      <c r="A247" s="14">
        <v>43617</v>
      </c>
      <c r="B247" s="60">
        <v>497039</v>
      </c>
      <c r="C247" s="20">
        <v>499502</v>
      </c>
      <c r="D247" s="59">
        <f t="shared" si="6"/>
        <v>1947319</v>
      </c>
      <c r="E247" s="58"/>
      <c r="F247" s="62">
        <v>587343</v>
      </c>
      <c r="G247" s="16">
        <v>0.3</v>
      </c>
      <c r="H247" s="17">
        <f t="shared" si="7"/>
        <v>1.6276888790454307</v>
      </c>
    </row>
    <row r="248" spans="1:8">
      <c r="A248" s="14">
        <v>43709</v>
      </c>
      <c r="B248" s="60">
        <v>503815</v>
      </c>
      <c r="C248" s="20">
        <v>502445</v>
      </c>
      <c r="D248" s="59">
        <f t="shared" si="6"/>
        <v>1973750</v>
      </c>
      <c r="E248" s="58"/>
      <c r="F248" s="62">
        <v>590716</v>
      </c>
      <c r="G248" s="16">
        <v>0.6</v>
      </c>
      <c r="H248" s="17">
        <f t="shared" si="7"/>
        <v>1.8286250146524439</v>
      </c>
    </row>
    <row r="249" spans="1:8">
      <c r="A249" s="14">
        <v>43800</v>
      </c>
      <c r="B249" s="60">
        <v>502986</v>
      </c>
      <c r="C249" s="20">
        <v>521711</v>
      </c>
      <c r="D249" s="59">
        <f t="shared" si="6"/>
        <v>1994789</v>
      </c>
      <c r="E249" s="58"/>
      <c r="F249" s="62">
        <v>594336</v>
      </c>
      <c r="G249" s="16">
        <v>0.6</v>
      </c>
      <c r="H249" s="17">
        <f t="shared" si="7"/>
        <v>2.2068673764365792</v>
      </c>
    </row>
    <row r="250" spans="1:8">
      <c r="A250" s="14">
        <v>43891</v>
      </c>
      <c r="B250" s="60">
        <v>504846</v>
      </c>
      <c r="C250" s="20">
        <v>487109</v>
      </c>
      <c r="D250" s="59">
        <f t="shared" si="6"/>
        <v>2010767</v>
      </c>
      <c r="E250" s="58"/>
      <c r="F250" s="62">
        <v>593413</v>
      </c>
      <c r="G250" s="16">
        <v>-0.2</v>
      </c>
      <c r="H250" s="17">
        <f t="shared" si="7"/>
        <v>1.3212105690015794</v>
      </c>
    </row>
    <row r="251" spans="1:8">
      <c r="A251" s="14">
        <v>43983</v>
      </c>
      <c r="B251" s="60">
        <v>468538</v>
      </c>
      <c r="C251" s="20">
        <v>470399</v>
      </c>
      <c r="D251" s="59">
        <f t="shared" si="6"/>
        <v>1981664</v>
      </c>
      <c r="E251" s="58"/>
      <c r="F251" s="62">
        <v>553372</v>
      </c>
      <c r="G251" s="16">
        <v>-6.7</v>
      </c>
      <c r="H251" s="17">
        <f t="shared" si="7"/>
        <v>-5.783843512223692</v>
      </c>
    </row>
    <row r="252" spans="1:8">
      <c r="A252" s="14">
        <v>44075</v>
      </c>
      <c r="B252" s="60">
        <v>488623</v>
      </c>
      <c r="C252" s="20">
        <v>487270</v>
      </c>
      <c r="D252" s="59">
        <f t="shared" si="6"/>
        <v>1966489</v>
      </c>
      <c r="E252" s="58"/>
      <c r="F252" s="62">
        <v>572738</v>
      </c>
      <c r="G252" s="16">
        <v>3.5</v>
      </c>
      <c r="H252" s="17">
        <f t="shared" si="7"/>
        <v>-3.0434252669641588</v>
      </c>
    </row>
    <row r="253" spans="1:8">
      <c r="A253" s="14">
        <v>44166</v>
      </c>
      <c r="B253" s="60">
        <v>511586</v>
      </c>
      <c r="C253" s="20">
        <v>531336</v>
      </c>
      <c r="D253" s="59">
        <f t="shared" si="6"/>
        <v>1976114</v>
      </c>
      <c r="E253" s="58"/>
      <c r="F253" s="62">
        <v>592451</v>
      </c>
      <c r="G253" s="16">
        <v>3.4</v>
      </c>
      <c r="H253" s="17">
        <f t="shared" si="7"/>
        <v>-0.31716066332848758</v>
      </c>
    </row>
    <row r="254" spans="1:8">
      <c r="A254" s="14">
        <v>44256</v>
      </c>
      <c r="B254" s="60">
        <v>532926</v>
      </c>
      <c r="C254" s="20">
        <v>512684</v>
      </c>
      <c r="D254" s="59">
        <f t="shared" si="6"/>
        <v>2001689</v>
      </c>
      <c r="E254" s="58"/>
      <c r="F254" s="62">
        <v>605503</v>
      </c>
      <c r="G254" s="16">
        <v>2.2000000000000002</v>
      </c>
      <c r="H254" s="17">
        <f t="shared" si="7"/>
        <v>2.037366892872249</v>
      </c>
    </row>
    <row r="255" spans="1:8">
      <c r="A255" s="14">
        <v>44348</v>
      </c>
      <c r="B255" s="60">
        <v>551711</v>
      </c>
      <c r="C255" s="20">
        <v>554533</v>
      </c>
      <c r="D255" s="59">
        <f t="shared" si="6"/>
        <v>2085823</v>
      </c>
      <c r="E255" s="58"/>
      <c r="F255" s="20">
        <v>610373</v>
      </c>
      <c r="G255" s="16">
        <v>0.8</v>
      </c>
      <c r="H255" s="17">
        <f t="shared" si="7"/>
        <v>10.300665736611176</v>
      </c>
    </row>
    <row r="256" spans="1:8">
      <c r="A256" s="14">
        <v>44440</v>
      </c>
      <c r="B256" s="60">
        <v>549716</v>
      </c>
      <c r="C256" s="20">
        <v>546151</v>
      </c>
      <c r="D256" s="59">
        <f t="shared" si="6"/>
        <v>2144704</v>
      </c>
      <c r="E256" s="58"/>
      <c r="F256" s="20">
        <v>600011</v>
      </c>
      <c r="G256" s="16">
        <v>-1.7</v>
      </c>
      <c r="H256" s="17">
        <f t="shared" si="7"/>
        <v>4.7618631904989712</v>
      </c>
    </row>
    <row r="257" spans="1:8">
      <c r="A257" s="14">
        <v>44531</v>
      </c>
      <c r="B257" s="60">
        <v>568212</v>
      </c>
      <c r="C257" s="20">
        <v>589358</v>
      </c>
      <c r="D257" s="59">
        <f t="shared" si="6"/>
        <v>2202726</v>
      </c>
      <c r="E257" s="58"/>
      <c r="F257" s="20">
        <v>621200</v>
      </c>
      <c r="G257" s="16">
        <v>3.5</v>
      </c>
      <c r="H257" s="17">
        <f t="shared" si="7"/>
        <v>4.8525532069318809</v>
      </c>
    </row>
    <row r="258" spans="1:8">
      <c r="A258" s="14">
        <v>44621</v>
      </c>
      <c r="B258" s="60">
        <v>593310</v>
      </c>
      <c r="C258" s="20">
        <v>571521</v>
      </c>
      <c r="D258" s="59">
        <f t="shared" si="6"/>
        <v>2261563</v>
      </c>
      <c r="E258" s="58"/>
      <c r="F258" s="20">
        <v>627399</v>
      </c>
      <c r="G258" s="16">
        <v>1</v>
      </c>
      <c r="H258" s="17">
        <f t="shared" si="7"/>
        <v>3.616167054498491</v>
      </c>
    </row>
    <row r="259" spans="1:8">
      <c r="A259" s="14">
        <v>44713</v>
      </c>
      <c r="B259" s="20">
        <v>621197</v>
      </c>
      <c r="C259" s="20">
        <v>623299</v>
      </c>
      <c r="D259" s="59">
        <f t="shared" si="6"/>
        <v>2330329</v>
      </c>
      <c r="E259" s="58"/>
      <c r="F259" s="20">
        <v>633471</v>
      </c>
      <c r="G259" s="16">
        <v>1</v>
      </c>
      <c r="H259" s="17">
        <f t="shared" si="7"/>
        <v>3.7842434052620284</v>
      </c>
    </row>
    <row r="260" spans="1:8">
      <c r="A260" s="14">
        <v>44805</v>
      </c>
      <c r="B260" s="20">
        <v>629778</v>
      </c>
      <c r="C260" s="20">
        <v>626791</v>
      </c>
      <c r="D260" s="59">
        <f t="shared" si="6"/>
        <v>2410969</v>
      </c>
      <c r="E260" s="58"/>
      <c r="F260" s="20">
        <v>636478</v>
      </c>
      <c r="G260" s="16">
        <v>0.5</v>
      </c>
      <c r="H260" s="17">
        <f t="shared" si="7"/>
        <v>6.0777219084316787</v>
      </c>
    </row>
    <row r="261" spans="1:8">
      <c r="A261" s="14">
        <v>44896</v>
      </c>
      <c r="B261" s="20">
        <v>638553</v>
      </c>
      <c r="C261" s="20">
        <v>662019</v>
      </c>
      <c r="D261" s="59">
        <f t="shared" si="6"/>
        <v>2483630</v>
      </c>
      <c r="E261" s="58"/>
      <c r="F261" s="20">
        <v>640683</v>
      </c>
      <c r="G261" s="16">
        <v>0.7</v>
      </c>
      <c r="H261" s="17">
        <f t="shared" si="7"/>
        <v>3.136349001931745</v>
      </c>
    </row>
    <row r="262" spans="1:8">
      <c r="A262" s="14">
        <v>44986</v>
      </c>
      <c r="B262" s="20">
        <v>650642</v>
      </c>
      <c r="C262" s="20">
        <v>628116</v>
      </c>
      <c r="D262" s="59">
        <f t="shared" si="6"/>
        <v>2540225</v>
      </c>
      <c r="E262" s="58"/>
      <c r="F262" s="20">
        <v>644110</v>
      </c>
      <c r="G262" s="16">
        <v>0.5</v>
      </c>
      <c r="H262" s="17">
        <f t="shared" si="7"/>
        <v>2.6635362823338897</v>
      </c>
    </row>
    <row r="263" spans="1:8">
      <c r="A263" s="14">
        <v>45078</v>
      </c>
      <c r="B263" s="20">
        <v>647528</v>
      </c>
      <c r="C263" s="20">
        <v>650587</v>
      </c>
      <c r="D263" s="59">
        <f t="shared" si="6"/>
        <v>2567513</v>
      </c>
      <c r="E263" s="58"/>
      <c r="F263" s="20">
        <v>646243</v>
      </c>
      <c r="G263" s="16">
        <v>0.3</v>
      </c>
      <c r="H263" s="17">
        <f t="shared" si="7"/>
        <v>2.0161933221883874</v>
      </c>
    </row>
    <row r="264" spans="1:8">
      <c r="A264" s="14">
        <v>45170</v>
      </c>
      <c r="B264" s="20">
        <v>656805</v>
      </c>
      <c r="C264" s="20">
        <v>653472</v>
      </c>
      <c r="D264" s="59">
        <f t="shared" si="6"/>
        <v>2594194</v>
      </c>
      <c r="E264" s="58"/>
      <c r="F264" s="20">
        <v>649635</v>
      </c>
      <c r="G264" s="16">
        <v>0.5</v>
      </c>
      <c r="H264" s="17">
        <f t="shared" si="7"/>
        <v>2.0671570737715994</v>
      </c>
    </row>
    <row r="265" spans="1:8">
      <c r="A265" s="14">
        <v>45261</v>
      </c>
      <c r="B265" s="20">
        <v>665948</v>
      </c>
      <c r="C265" s="20">
        <v>690357</v>
      </c>
      <c r="D265" s="59">
        <f t="shared" si="6"/>
        <v>2622532</v>
      </c>
      <c r="E265" s="58"/>
      <c r="F265" s="20">
        <v>650218</v>
      </c>
      <c r="G265" s="16">
        <v>0.1</v>
      </c>
      <c r="H265" s="17">
        <f t="shared" si="7"/>
        <v>1.4882555023311059</v>
      </c>
    </row>
    <row r="266" spans="1:8">
      <c r="A266" s="14">
        <v>45352</v>
      </c>
      <c r="B266" s="20">
        <v>675166</v>
      </c>
      <c r="C266" s="20">
        <v>650723</v>
      </c>
      <c r="D266" s="59">
        <f t="shared" si="6"/>
        <v>2645139</v>
      </c>
      <c r="E266" s="58"/>
      <c r="F266" s="20">
        <v>651335</v>
      </c>
      <c r="G266" s="16">
        <v>0.2</v>
      </c>
      <c r="H266" s="17">
        <f t="shared" si="7"/>
        <v>1.1217028147366133</v>
      </c>
    </row>
    <row r="267" spans="1:8">
      <c r="A267" s="14">
        <v>45444</v>
      </c>
      <c r="B267" s="20">
        <v>676383</v>
      </c>
      <c r="C267" s="20">
        <v>678696</v>
      </c>
      <c r="D267" s="59">
        <f t="shared" si="6"/>
        <v>2673248</v>
      </c>
      <c r="E267" s="58"/>
      <c r="F267" s="20">
        <v>652593</v>
      </c>
      <c r="G267" s="16">
        <v>0.2</v>
      </c>
      <c r="H267" s="17">
        <f t="shared" si="7"/>
        <v>0.98260251948570421</v>
      </c>
    </row>
    <row r="268" spans="1:8">
      <c r="A268" s="14">
        <v>45536</v>
      </c>
      <c r="B268" s="20">
        <v>679872</v>
      </c>
      <c r="C268" s="20">
        <v>677135</v>
      </c>
      <c r="D268" s="59">
        <f t="shared" si="6"/>
        <v>2696911</v>
      </c>
      <c r="F268" s="20">
        <v>654676</v>
      </c>
      <c r="G268" s="16">
        <v>0.3</v>
      </c>
      <c r="H268" s="17">
        <f t="shared" si="7"/>
        <v>0.77597420089742697</v>
      </c>
    </row>
    <row r="269" spans="1:8">
      <c r="A269" s="14">
        <v>45627</v>
      </c>
      <c r="B269" s="20">
        <v>690644</v>
      </c>
      <c r="C269" s="20">
        <v>715447</v>
      </c>
      <c r="D269" s="59">
        <f>SUM(C266:C269)</f>
        <v>2722001</v>
      </c>
      <c r="F269" s="20">
        <v>658495</v>
      </c>
      <c r="G269" s="16">
        <v>0.6</v>
      </c>
      <c r="H269" s="17">
        <f>(F269-F265)/F265*100</f>
        <v>1.2729576849610438</v>
      </c>
    </row>
  </sheetData>
  <mergeCells count="2">
    <mergeCell ref="B5:D5"/>
    <mergeCell ref="F5:H5"/>
  </mergeCells>
  <pageMargins left="0.7" right="0.7" top="0.75" bottom="0.75" header="0.3" footer="0.3"/>
  <pageSetup paperSize="9" orientation="portrait" horizontalDpi="300" verticalDpi="0" copies="0" r:id="rId1"/>
  <headerFooter>
    <oddHeader>&amp;C&amp;"Calibri"&amp;12&amp;KFF0000OFFICIAL&amp;1#</oddHeader>
    <oddFooter>&amp;C&amp;1#&amp;"Calibri"&amp;12&amp;KFF0000OFFICIAL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6B39-9AAF-410D-AD44-0CDDB99995C5}">
  <dimension ref="A1:K269"/>
  <sheetViews>
    <sheetView workbookViewId="0">
      <pane ySplit="7" topLeftCell="A251" activePane="bottomLeft" state="frozen"/>
      <selection pane="bottomLeft" activeCell="G282" sqref="G282"/>
    </sheetView>
  </sheetViews>
  <sheetFormatPr defaultColWidth="8.85546875" defaultRowHeight="15"/>
  <cols>
    <col min="1" max="1" width="8.85546875" style="5"/>
    <col min="2" max="4" width="16.85546875" style="5" customWidth="1"/>
    <col min="5" max="5" width="2.85546875" style="5" customWidth="1"/>
    <col min="6" max="8" width="16.85546875" style="5" customWidth="1"/>
    <col min="9" max="10" width="8.85546875" style="5"/>
    <col min="11" max="11" width="10.85546875" style="5" customWidth="1"/>
    <col min="12" max="16384" width="8.85546875" style="5"/>
  </cols>
  <sheetData>
    <row r="1" spans="1:11">
      <c r="A1" s="4" t="s">
        <v>23</v>
      </c>
      <c r="J1" s="43"/>
      <c r="K1" s="44"/>
    </row>
    <row r="3" spans="1:11">
      <c r="B3" s="6" t="s">
        <v>58</v>
      </c>
    </row>
    <row r="4" spans="1:11">
      <c r="B4" s="51" t="s">
        <v>24</v>
      </c>
      <c r="C4" s="51" t="s">
        <v>25</v>
      </c>
      <c r="D4" s="51" t="s">
        <v>11</v>
      </c>
      <c r="E4" s="51"/>
      <c r="F4" s="51" t="s">
        <v>26</v>
      </c>
      <c r="G4" s="51" t="s">
        <v>27</v>
      </c>
      <c r="H4" s="51" t="s">
        <v>11</v>
      </c>
    </row>
    <row r="5" spans="1:11" ht="15" customHeight="1">
      <c r="A5" s="19"/>
      <c r="B5" s="66" t="s">
        <v>14</v>
      </c>
      <c r="C5" s="66"/>
      <c r="D5" s="66"/>
      <c r="E5" s="8"/>
      <c r="F5" s="66" t="s">
        <v>15</v>
      </c>
      <c r="G5" s="66"/>
      <c r="H5" s="66"/>
    </row>
    <row r="6" spans="1:11" ht="26.25">
      <c r="A6" s="4"/>
      <c r="B6" s="10" t="s">
        <v>16</v>
      </c>
      <c r="C6" s="10" t="s">
        <v>17</v>
      </c>
      <c r="D6" s="10" t="s">
        <v>17</v>
      </c>
      <c r="E6" s="11"/>
      <c r="F6" s="10" t="s">
        <v>16</v>
      </c>
      <c r="G6" s="10" t="s">
        <v>16</v>
      </c>
      <c r="H6" s="10" t="s">
        <v>16</v>
      </c>
    </row>
    <row r="7" spans="1:11" ht="30">
      <c r="A7" s="5" t="s">
        <v>18</v>
      </c>
      <c r="B7" s="12" t="s">
        <v>19</v>
      </c>
      <c r="C7" s="12" t="s">
        <v>19</v>
      </c>
      <c r="D7" s="12" t="s">
        <v>20</v>
      </c>
      <c r="E7" s="12"/>
      <c r="F7" s="12" t="s">
        <v>19</v>
      </c>
      <c r="G7" s="12" t="s">
        <v>21</v>
      </c>
      <c r="H7" s="12" t="s">
        <v>22</v>
      </c>
    </row>
    <row r="8" spans="1:11">
      <c r="A8" s="14">
        <v>21794</v>
      </c>
      <c r="B8" s="39">
        <v>3306</v>
      </c>
      <c r="C8" s="63">
        <v>3281</v>
      </c>
      <c r="D8" s="58"/>
      <c r="E8" s="58"/>
      <c r="F8" s="39">
        <v>68527</v>
      </c>
      <c r="G8" s="21"/>
    </row>
    <row r="9" spans="1:11">
      <c r="A9" s="14">
        <v>21885</v>
      </c>
      <c r="B9" s="39">
        <v>3441</v>
      </c>
      <c r="C9" s="63">
        <v>3583</v>
      </c>
      <c r="D9" s="58"/>
      <c r="E9" s="58"/>
      <c r="F9" s="39">
        <v>69173</v>
      </c>
      <c r="G9" s="40">
        <v>0.9</v>
      </c>
    </row>
    <row r="10" spans="1:11">
      <c r="A10" s="14">
        <v>21976</v>
      </c>
      <c r="B10" s="39">
        <v>3555</v>
      </c>
      <c r="C10" s="63">
        <v>3380</v>
      </c>
      <c r="D10" s="58"/>
      <c r="E10" s="58"/>
      <c r="F10" s="39">
        <v>69517</v>
      </c>
      <c r="G10" s="40">
        <v>0.5</v>
      </c>
    </row>
    <row r="11" spans="1:11">
      <c r="A11" s="14">
        <v>22068</v>
      </c>
      <c r="B11" s="39">
        <v>3714</v>
      </c>
      <c r="C11" s="63">
        <v>3782</v>
      </c>
      <c r="D11" s="58">
        <f>SUM(C8:C11)</f>
        <v>14026</v>
      </c>
      <c r="E11" s="58"/>
      <c r="F11" s="39">
        <v>71754</v>
      </c>
      <c r="G11" s="40">
        <v>3.2</v>
      </c>
    </row>
    <row r="12" spans="1:11">
      <c r="A12" s="14">
        <v>22160</v>
      </c>
      <c r="B12" s="39">
        <v>3812</v>
      </c>
      <c r="C12" s="63">
        <v>3736</v>
      </c>
      <c r="D12" s="58">
        <f t="shared" ref="D12:D75" si="0">SUM(C9:C12)</f>
        <v>14481</v>
      </c>
      <c r="E12" s="58"/>
      <c r="F12" s="39">
        <v>73497</v>
      </c>
      <c r="G12" s="40">
        <v>2.4</v>
      </c>
      <c r="H12" s="16">
        <f>(F12-F8)/F8*100</f>
        <v>7.2526157572927463</v>
      </c>
    </row>
    <row r="13" spans="1:11">
      <c r="A13" s="14">
        <v>22251</v>
      </c>
      <c r="B13" s="39">
        <v>3804</v>
      </c>
      <c r="C13" s="63">
        <v>3930</v>
      </c>
      <c r="D13" s="58">
        <f t="shared" si="0"/>
        <v>14828</v>
      </c>
      <c r="E13" s="58"/>
      <c r="F13" s="39">
        <v>72594</v>
      </c>
      <c r="G13" s="40">
        <v>-1.2</v>
      </c>
      <c r="H13" s="16">
        <f t="shared" ref="H13:H76" si="1">(F13-F9)/F9*100</f>
        <v>4.9455712488976911</v>
      </c>
    </row>
    <row r="14" spans="1:11">
      <c r="A14" s="14">
        <v>22341</v>
      </c>
      <c r="B14" s="39">
        <v>3727</v>
      </c>
      <c r="C14" s="63">
        <v>3586</v>
      </c>
      <c r="D14" s="58">
        <f t="shared" si="0"/>
        <v>15034</v>
      </c>
      <c r="E14" s="58"/>
      <c r="F14" s="39">
        <v>72738</v>
      </c>
      <c r="G14" s="40">
        <v>0.2</v>
      </c>
      <c r="H14" s="16">
        <f t="shared" si="1"/>
        <v>4.6333990246989947</v>
      </c>
    </row>
    <row r="15" spans="1:11">
      <c r="A15" s="14">
        <v>22433</v>
      </c>
      <c r="B15" s="39">
        <v>3669</v>
      </c>
      <c r="C15" s="63">
        <v>3763</v>
      </c>
      <c r="D15" s="58">
        <f t="shared" si="0"/>
        <v>15015</v>
      </c>
      <c r="E15" s="58"/>
      <c r="F15" s="39">
        <v>72002</v>
      </c>
      <c r="G15" s="40">
        <v>-1</v>
      </c>
      <c r="H15" s="16">
        <f t="shared" si="1"/>
        <v>0.34562533099200043</v>
      </c>
    </row>
    <row r="16" spans="1:11">
      <c r="A16" s="14">
        <v>22525</v>
      </c>
      <c r="B16" s="39">
        <v>3720</v>
      </c>
      <c r="C16" s="63">
        <v>3648</v>
      </c>
      <c r="D16" s="58">
        <f t="shared" si="0"/>
        <v>14927</v>
      </c>
      <c r="E16" s="58"/>
      <c r="F16" s="39">
        <v>71626</v>
      </c>
      <c r="G16" s="40">
        <v>-0.5</v>
      </c>
      <c r="H16" s="16">
        <f t="shared" si="1"/>
        <v>-2.5456821366858509</v>
      </c>
    </row>
    <row r="17" spans="1:8">
      <c r="A17" s="14">
        <v>22616</v>
      </c>
      <c r="B17" s="39">
        <v>3783</v>
      </c>
      <c r="C17" s="63">
        <v>3941</v>
      </c>
      <c r="D17" s="58">
        <f t="shared" si="0"/>
        <v>14938</v>
      </c>
      <c r="E17" s="58"/>
      <c r="F17" s="39">
        <v>72351</v>
      </c>
      <c r="G17" s="40">
        <v>1</v>
      </c>
      <c r="H17" s="16">
        <f t="shared" si="1"/>
        <v>-0.33473840813290356</v>
      </c>
    </row>
    <row r="18" spans="1:8">
      <c r="A18" s="14">
        <v>22706</v>
      </c>
      <c r="B18" s="39">
        <v>3927</v>
      </c>
      <c r="C18" s="63">
        <v>3749</v>
      </c>
      <c r="D18" s="58">
        <f t="shared" si="0"/>
        <v>15101</v>
      </c>
      <c r="E18" s="58"/>
      <c r="F18" s="39">
        <v>74714</v>
      </c>
      <c r="G18" s="40">
        <v>3.3</v>
      </c>
      <c r="H18" s="16">
        <f t="shared" si="1"/>
        <v>2.7165993016030137</v>
      </c>
    </row>
    <row r="19" spans="1:8">
      <c r="A19" s="14">
        <v>22798</v>
      </c>
      <c r="B19" s="39">
        <v>3993</v>
      </c>
      <c r="C19" s="63">
        <v>4084</v>
      </c>
      <c r="D19" s="58">
        <f t="shared" si="0"/>
        <v>15422</v>
      </c>
      <c r="E19" s="58"/>
      <c r="F19" s="39">
        <v>75942</v>
      </c>
      <c r="G19" s="40">
        <v>1.6</v>
      </c>
      <c r="H19" s="16">
        <f t="shared" si="1"/>
        <v>5.4720702202716591</v>
      </c>
    </row>
    <row r="20" spans="1:8">
      <c r="A20" s="14">
        <v>22890</v>
      </c>
      <c r="B20" s="39">
        <v>4011</v>
      </c>
      <c r="C20" s="63">
        <v>3939</v>
      </c>
      <c r="D20" s="58">
        <f t="shared" si="0"/>
        <v>15713</v>
      </c>
      <c r="E20" s="58"/>
      <c r="F20" s="39">
        <v>76482</v>
      </c>
      <c r="G20" s="40">
        <v>0.7</v>
      </c>
      <c r="H20" s="16">
        <f t="shared" si="1"/>
        <v>6.7796610169491522</v>
      </c>
    </row>
    <row r="21" spans="1:8">
      <c r="A21" s="14">
        <v>22981</v>
      </c>
      <c r="B21" s="39">
        <v>4123</v>
      </c>
      <c r="C21" s="63">
        <v>4292</v>
      </c>
      <c r="D21" s="58">
        <f t="shared" si="0"/>
        <v>16064</v>
      </c>
      <c r="E21" s="58"/>
      <c r="F21" s="39">
        <v>78059</v>
      </c>
      <c r="G21" s="40">
        <v>2.1</v>
      </c>
      <c r="H21" s="16">
        <f t="shared" si="1"/>
        <v>7.8893173556688918</v>
      </c>
    </row>
    <row r="22" spans="1:8">
      <c r="A22" s="14">
        <v>23071</v>
      </c>
      <c r="B22" s="39">
        <v>4296</v>
      </c>
      <c r="C22" s="63">
        <v>4075</v>
      </c>
      <c r="D22" s="58">
        <f t="shared" si="0"/>
        <v>16390</v>
      </c>
      <c r="E22" s="58"/>
      <c r="F22" s="39">
        <v>80327</v>
      </c>
      <c r="G22" s="40">
        <v>2.9</v>
      </c>
      <c r="H22" s="16">
        <f t="shared" si="1"/>
        <v>7.5126482319244055</v>
      </c>
    </row>
    <row r="23" spans="1:8">
      <c r="A23" s="14">
        <v>23163</v>
      </c>
      <c r="B23" s="39">
        <v>4225</v>
      </c>
      <c r="C23" s="63">
        <v>4334</v>
      </c>
      <c r="D23" s="58">
        <f t="shared" si="0"/>
        <v>16640</v>
      </c>
      <c r="E23" s="58"/>
      <c r="F23" s="39">
        <v>78966</v>
      </c>
      <c r="G23" s="40">
        <v>-1.7</v>
      </c>
      <c r="H23" s="16">
        <f t="shared" si="1"/>
        <v>3.9819862526665082</v>
      </c>
    </row>
    <row r="24" spans="1:8">
      <c r="A24" s="14">
        <v>23255</v>
      </c>
      <c r="B24" s="39">
        <v>4373</v>
      </c>
      <c r="C24" s="63">
        <v>4289</v>
      </c>
      <c r="D24" s="58">
        <f t="shared" si="0"/>
        <v>16990</v>
      </c>
      <c r="E24" s="58"/>
      <c r="F24" s="39">
        <v>82421</v>
      </c>
      <c r="G24" s="40">
        <v>4.4000000000000004</v>
      </c>
      <c r="H24" s="16">
        <f t="shared" si="1"/>
        <v>7.7652258047645191</v>
      </c>
    </row>
    <row r="25" spans="1:8">
      <c r="A25" s="14">
        <v>23346</v>
      </c>
      <c r="B25" s="39">
        <v>4497</v>
      </c>
      <c r="C25" s="63">
        <v>4689</v>
      </c>
      <c r="D25" s="58">
        <f t="shared" si="0"/>
        <v>17387</v>
      </c>
      <c r="E25" s="58"/>
      <c r="F25" s="39">
        <v>84580</v>
      </c>
      <c r="G25" s="40">
        <v>2.6</v>
      </c>
      <c r="H25" s="16">
        <f t="shared" si="1"/>
        <v>8.3539374063208598</v>
      </c>
    </row>
    <row r="26" spans="1:8">
      <c r="A26" s="14">
        <v>23437</v>
      </c>
      <c r="B26" s="39">
        <v>4556</v>
      </c>
      <c r="C26" s="63">
        <v>4356</v>
      </c>
      <c r="D26" s="58">
        <f t="shared" si="0"/>
        <v>17668</v>
      </c>
      <c r="E26" s="58"/>
      <c r="F26" s="39">
        <v>84176</v>
      </c>
      <c r="G26" s="40">
        <v>-0.5</v>
      </c>
      <c r="H26" s="16">
        <f t="shared" si="1"/>
        <v>4.7916640731011988</v>
      </c>
    </row>
    <row r="27" spans="1:8">
      <c r="A27" s="14">
        <v>23529</v>
      </c>
      <c r="B27" s="39">
        <v>4754</v>
      </c>
      <c r="C27" s="63">
        <v>4868</v>
      </c>
      <c r="D27" s="58">
        <f t="shared" si="0"/>
        <v>18202</v>
      </c>
      <c r="E27" s="58"/>
      <c r="F27" s="39">
        <v>86367</v>
      </c>
      <c r="G27" s="40">
        <v>2.6</v>
      </c>
      <c r="H27" s="16">
        <f t="shared" si="1"/>
        <v>9.3723881164045295</v>
      </c>
    </row>
    <row r="28" spans="1:8">
      <c r="A28" s="14">
        <v>23621</v>
      </c>
      <c r="B28" s="39">
        <v>4849</v>
      </c>
      <c r="C28" s="63">
        <v>4796</v>
      </c>
      <c r="D28" s="58">
        <f t="shared" si="0"/>
        <v>18709</v>
      </c>
      <c r="E28" s="58"/>
      <c r="F28" s="39">
        <v>87873</v>
      </c>
      <c r="G28" s="40">
        <v>1.7</v>
      </c>
      <c r="H28" s="16">
        <f t="shared" si="1"/>
        <v>6.6148190388371901</v>
      </c>
    </row>
    <row r="29" spans="1:8">
      <c r="A29" s="14">
        <v>23712</v>
      </c>
      <c r="B29" s="39">
        <v>5057</v>
      </c>
      <c r="C29" s="63">
        <v>5310</v>
      </c>
      <c r="D29" s="58">
        <f t="shared" si="0"/>
        <v>19330</v>
      </c>
      <c r="E29" s="58"/>
      <c r="F29" s="39">
        <v>90295</v>
      </c>
      <c r="G29" s="40">
        <v>2.8</v>
      </c>
      <c r="H29" s="16">
        <f t="shared" si="1"/>
        <v>6.756916528730196</v>
      </c>
    </row>
    <row r="30" spans="1:8">
      <c r="A30" s="14">
        <v>23802</v>
      </c>
      <c r="B30" s="39">
        <v>5075</v>
      </c>
      <c r="C30" s="63">
        <v>4810</v>
      </c>
      <c r="D30" s="58">
        <f t="shared" si="0"/>
        <v>19784</v>
      </c>
      <c r="E30" s="58"/>
      <c r="F30" s="39">
        <v>90555</v>
      </c>
      <c r="G30" s="40">
        <v>0.3</v>
      </c>
      <c r="H30" s="16">
        <f t="shared" si="1"/>
        <v>7.5781695495153016</v>
      </c>
    </row>
    <row r="31" spans="1:8">
      <c r="A31" s="14">
        <v>23894</v>
      </c>
      <c r="B31" s="39">
        <v>5253</v>
      </c>
      <c r="C31" s="63">
        <v>5344</v>
      </c>
      <c r="D31" s="58">
        <f t="shared" si="0"/>
        <v>20260</v>
      </c>
      <c r="E31" s="58"/>
      <c r="F31" s="39">
        <v>93037</v>
      </c>
      <c r="G31" s="40">
        <v>2.7</v>
      </c>
      <c r="H31" s="16">
        <f t="shared" si="1"/>
        <v>7.7228571097757239</v>
      </c>
    </row>
    <row r="32" spans="1:8">
      <c r="A32" s="14">
        <v>23986</v>
      </c>
      <c r="B32" s="39">
        <v>5313</v>
      </c>
      <c r="C32" s="63">
        <v>5254</v>
      </c>
      <c r="D32" s="58">
        <f t="shared" si="0"/>
        <v>20718</v>
      </c>
      <c r="E32" s="58"/>
      <c r="F32" s="39">
        <v>93253</v>
      </c>
      <c r="G32" s="40">
        <v>0.2</v>
      </c>
      <c r="H32" s="16">
        <f t="shared" si="1"/>
        <v>6.1224722042037936</v>
      </c>
    </row>
    <row r="33" spans="1:8">
      <c r="A33" s="14">
        <v>24077</v>
      </c>
      <c r="B33" s="39">
        <v>5386</v>
      </c>
      <c r="C33" s="63">
        <v>5668</v>
      </c>
      <c r="D33" s="58">
        <f t="shared" si="0"/>
        <v>21076</v>
      </c>
      <c r="E33" s="58"/>
      <c r="F33" s="39">
        <v>93553</v>
      </c>
      <c r="G33" s="40">
        <v>0.3</v>
      </c>
      <c r="H33" s="16">
        <f t="shared" si="1"/>
        <v>3.6081732100337787</v>
      </c>
    </row>
    <row r="34" spans="1:8">
      <c r="A34" s="14">
        <v>24167</v>
      </c>
      <c r="B34" s="39">
        <v>5439</v>
      </c>
      <c r="C34" s="63">
        <v>5108</v>
      </c>
      <c r="D34" s="58">
        <f t="shared" si="0"/>
        <v>21374</v>
      </c>
      <c r="E34" s="58"/>
      <c r="F34" s="39">
        <v>93715</v>
      </c>
      <c r="G34" s="40">
        <v>0.2</v>
      </c>
      <c r="H34" s="16">
        <f t="shared" si="1"/>
        <v>3.4895919606868753</v>
      </c>
    </row>
    <row r="35" spans="1:8">
      <c r="A35" s="14">
        <v>24259</v>
      </c>
      <c r="B35" s="39">
        <v>5548</v>
      </c>
      <c r="C35" s="63">
        <v>5654</v>
      </c>
      <c r="D35" s="58">
        <f t="shared" si="0"/>
        <v>21684</v>
      </c>
      <c r="E35" s="58"/>
      <c r="F35" s="39">
        <v>93993</v>
      </c>
      <c r="G35" s="40">
        <v>0.3</v>
      </c>
      <c r="H35" s="16">
        <f t="shared" si="1"/>
        <v>1.027548179756441</v>
      </c>
    </row>
    <row r="36" spans="1:8">
      <c r="A36" s="14">
        <v>24351</v>
      </c>
      <c r="B36" s="39">
        <v>5745</v>
      </c>
      <c r="C36" s="63">
        <v>5700</v>
      </c>
      <c r="D36" s="58">
        <f t="shared" si="0"/>
        <v>22130</v>
      </c>
      <c r="E36" s="58"/>
      <c r="F36" s="39">
        <v>96919</v>
      </c>
      <c r="G36" s="40">
        <v>3.1</v>
      </c>
      <c r="H36" s="16">
        <f t="shared" si="1"/>
        <v>3.93124081798977</v>
      </c>
    </row>
    <row r="37" spans="1:8">
      <c r="A37" s="14">
        <v>24442</v>
      </c>
      <c r="B37" s="39">
        <v>5875</v>
      </c>
      <c r="C37" s="63">
        <v>6137</v>
      </c>
      <c r="D37" s="58">
        <f t="shared" si="0"/>
        <v>22599</v>
      </c>
      <c r="E37" s="58"/>
      <c r="F37" s="39">
        <v>97279</v>
      </c>
      <c r="G37" s="40">
        <v>0.4</v>
      </c>
      <c r="H37" s="16">
        <f t="shared" si="1"/>
        <v>3.9827691255224313</v>
      </c>
    </row>
    <row r="38" spans="1:8">
      <c r="A38" s="14">
        <v>24532</v>
      </c>
      <c r="B38" s="39">
        <v>6056</v>
      </c>
      <c r="C38" s="63">
        <v>5743</v>
      </c>
      <c r="D38" s="58">
        <f t="shared" si="0"/>
        <v>23234</v>
      </c>
      <c r="E38" s="58"/>
      <c r="F38" s="39">
        <v>100294</v>
      </c>
      <c r="G38" s="40">
        <v>3.1</v>
      </c>
      <c r="H38" s="16">
        <f t="shared" si="1"/>
        <v>7.0202208824627856</v>
      </c>
    </row>
    <row r="39" spans="1:8">
      <c r="A39" s="14">
        <v>24624</v>
      </c>
      <c r="B39" s="39">
        <v>6166</v>
      </c>
      <c r="C39" s="63">
        <v>6281</v>
      </c>
      <c r="D39" s="58">
        <f t="shared" si="0"/>
        <v>23861</v>
      </c>
      <c r="E39" s="58"/>
      <c r="F39" s="39">
        <v>100488</v>
      </c>
      <c r="G39" s="40">
        <v>0.2</v>
      </c>
      <c r="H39" s="16">
        <f t="shared" si="1"/>
        <v>6.9100890491845135</v>
      </c>
    </row>
    <row r="40" spans="1:8">
      <c r="A40" s="14">
        <v>24716</v>
      </c>
      <c r="B40" s="39">
        <v>6344</v>
      </c>
      <c r="C40" s="63">
        <v>6285</v>
      </c>
      <c r="D40" s="58">
        <f t="shared" si="0"/>
        <v>24446</v>
      </c>
      <c r="E40" s="58"/>
      <c r="F40" s="39">
        <v>103528</v>
      </c>
      <c r="G40" s="40">
        <v>3</v>
      </c>
      <c r="H40" s="16">
        <f t="shared" si="1"/>
        <v>6.8190963588150924</v>
      </c>
    </row>
    <row r="41" spans="1:8">
      <c r="A41" s="14">
        <v>24807</v>
      </c>
      <c r="B41" s="39">
        <v>6410</v>
      </c>
      <c r="C41" s="63">
        <v>6762</v>
      </c>
      <c r="D41" s="58">
        <f t="shared" si="0"/>
        <v>25071</v>
      </c>
      <c r="E41" s="58"/>
      <c r="F41" s="39">
        <v>103547</v>
      </c>
      <c r="G41" s="40">
        <v>0</v>
      </c>
      <c r="H41" s="16">
        <f t="shared" si="1"/>
        <v>6.4433228137624772</v>
      </c>
    </row>
    <row r="42" spans="1:8">
      <c r="A42" s="14">
        <v>24898</v>
      </c>
      <c r="B42" s="39">
        <v>6693</v>
      </c>
      <c r="C42" s="63">
        <v>6303</v>
      </c>
      <c r="D42" s="58">
        <f t="shared" si="0"/>
        <v>25631</v>
      </c>
      <c r="E42" s="58"/>
      <c r="F42" s="39">
        <v>105705</v>
      </c>
      <c r="G42" s="40">
        <v>2.1</v>
      </c>
      <c r="H42" s="16">
        <f t="shared" si="1"/>
        <v>5.3951382934173528</v>
      </c>
    </row>
    <row r="43" spans="1:8">
      <c r="A43" s="14">
        <v>24990</v>
      </c>
      <c r="B43" s="39">
        <v>6763</v>
      </c>
      <c r="C43" s="63">
        <v>6863</v>
      </c>
      <c r="D43" s="58">
        <f t="shared" si="0"/>
        <v>26213</v>
      </c>
      <c r="E43" s="58"/>
      <c r="F43" s="39">
        <v>107206</v>
      </c>
      <c r="G43" s="40">
        <v>1.4</v>
      </c>
      <c r="H43" s="16">
        <f t="shared" si="1"/>
        <v>6.685375368203168</v>
      </c>
    </row>
    <row r="44" spans="1:8">
      <c r="A44" s="14">
        <v>25082</v>
      </c>
      <c r="B44" s="39">
        <v>6895</v>
      </c>
      <c r="C44" s="63">
        <v>6853</v>
      </c>
      <c r="D44" s="58">
        <f t="shared" si="0"/>
        <v>26781</v>
      </c>
      <c r="E44" s="58"/>
      <c r="F44" s="39">
        <v>109092</v>
      </c>
      <c r="G44" s="40">
        <v>1.8</v>
      </c>
      <c r="H44" s="16">
        <f t="shared" si="1"/>
        <v>5.3743914689745775</v>
      </c>
    </row>
    <row r="45" spans="1:8">
      <c r="A45" s="14">
        <v>25173</v>
      </c>
      <c r="B45" s="39">
        <v>7220</v>
      </c>
      <c r="C45" s="63">
        <v>7617</v>
      </c>
      <c r="D45" s="58">
        <f t="shared" si="0"/>
        <v>27636</v>
      </c>
      <c r="E45" s="58"/>
      <c r="F45" s="39">
        <v>111390</v>
      </c>
      <c r="G45" s="40">
        <v>2.1</v>
      </c>
      <c r="H45" s="16">
        <f t="shared" si="1"/>
        <v>7.5743382232223047</v>
      </c>
    </row>
    <row r="46" spans="1:8">
      <c r="A46" s="14">
        <v>25263</v>
      </c>
      <c r="B46" s="39">
        <v>7478</v>
      </c>
      <c r="C46" s="63">
        <v>7037</v>
      </c>
      <c r="D46" s="58">
        <f t="shared" si="0"/>
        <v>28370</v>
      </c>
      <c r="E46" s="58"/>
      <c r="F46" s="39">
        <v>113416</v>
      </c>
      <c r="G46" s="40">
        <v>1.8</v>
      </c>
      <c r="H46" s="16">
        <f t="shared" si="1"/>
        <v>7.2948299512795041</v>
      </c>
    </row>
    <row r="47" spans="1:8">
      <c r="A47" s="14">
        <v>25355</v>
      </c>
      <c r="B47" s="39">
        <v>7677</v>
      </c>
      <c r="C47" s="63">
        <v>7764</v>
      </c>
      <c r="D47" s="58">
        <f t="shared" si="0"/>
        <v>29271</v>
      </c>
      <c r="E47" s="58"/>
      <c r="F47" s="39">
        <v>114476</v>
      </c>
      <c r="G47" s="40">
        <v>0.9</v>
      </c>
      <c r="H47" s="16">
        <f t="shared" si="1"/>
        <v>6.7813368654739472</v>
      </c>
    </row>
    <row r="48" spans="1:8">
      <c r="A48" s="14">
        <v>25447</v>
      </c>
      <c r="B48" s="39">
        <v>7850</v>
      </c>
      <c r="C48" s="63">
        <v>7830</v>
      </c>
      <c r="D48" s="58">
        <f t="shared" si="0"/>
        <v>30248</v>
      </c>
      <c r="E48" s="58"/>
      <c r="F48" s="39">
        <v>116650</v>
      </c>
      <c r="G48" s="40">
        <v>1.9</v>
      </c>
      <c r="H48" s="16">
        <f t="shared" si="1"/>
        <v>6.9280973856928094</v>
      </c>
    </row>
    <row r="49" spans="1:8">
      <c r="A49" s="14">
        <v>25538</v>
      </c>
      <c r="B49" s="39">
        <v>7977</v>
      </c>
      <c r="C49" s="63">
        <v>8429</v>
      </c>
      <c r="D49" s="58">
        <f t="shared" si="0"/>
        <v>31060</v>
      </c>
      <c r="E49" s="58"/>
      <c r="F49" s="39">
        <v>118701</v>
      </c>
      <c r="G49" s="40">
        <v>1.8</v>
      </c>
      <c r="H49" s="16">
        <f t="shared" si="1"/>
        <v>6.5634258012388909</v>
      </c>
    </row>
    <row r="50" spans="1:8">
      <c r="A50" s="14">
        <v>25628</v>
      </c>
      <c r="B50" s="39">
        <v>8211</v>
      </c>
      <c r="C50" s="63">
        <v>7675</v>
      </c>
      <c r="D50" s="58">
        <f t="shared" si="0"/>
        <v>31698</v>
      </c>
      <c r="E50" s="58"/>
      <c r="F50" s="39">
        <v>120009</v>
      </c>
      <c r="G50" s="40">
        <v>1.1000000000000001</v>
      </c>
      <c r="H50" s="16">
        <f t="shared" si="1"/>
        <v>5.8131127883191089</v>
      </c>
    </row>
    <row r="51" spans="1:8">
      <c r="A51" s="14">
        <v>25720</v>
      </c>
      <c r="B51" s="39">
        <v>8535</v>
      </c>
      <c r="C51" s="63">
        <v>8661</v>
      </c>
      <c r="D51" s="58">
        <f t="shared" si="0"/>
        <v>32595</v>
      </c>
      <c r="E51" s="58"/>
      <c r="F51" s="39">
        <v>123042</v>
      </c>
      <c r="G51" s="40">
        <v>2.5</v>
      </c>
      <c r="H51" s="16">
        <f t="shared" si="1"/>
        <v>7.4827911527307025</v>
      </c>
    </row>
    <row r="52" spans="1:8">
      <c r="A52" s="14">
        <v>25812</v>
      </c>
      <c r="B52" s="39">
        <v>8775</v>
      </c>
      <c r="C52" s="63">
        <v>8814</v>
      </c>
      <c r="D52" s="58">
        <f t="shared" si="0"/>
        <v>33579</v>
      </c>
      <c r="E52" s="58"/>
      <c r="F52" s="39">
        <v>124331</v>
      </c>
      <c r="G52" s="40">
        <v>1</v>
      </c>
      <c r="H52" s="16">
        <f t="shared" si="1"/>
        <v>6.584654950707244</v>
      </c>
    </row>
    <row r="53" spans="1:8">
      <c r="A53" s="14">
        <v>25903</v>
      </c>
      <c r="B53" s="39">
        <v>8921</v>
      </c>
      <c r="C53" s="63">
        <v>9423</v>
      </c>
      <c r="D53" s="58">
        <f t="shared" si="0"/>
        <v>34573</v>
      </c>
      <c r="E53" s="58"/>
      <c r="F53" s="39">
        <v>125996</v>
      </c>
      <c r="G53" s="40">
        <v>1.3</v>
      </c>
      <c r="H53" s="16">
        <f t="shared" si="1"/>
        <v>6.1456938020741188</v>
      </c>
    </row>
    <row r="54" spans="1:8">
      <c r="A54" s="14">
        <v>25993</v>
      </c>
      <c r="B54" s="39">
        <v>9286</v>
      </c>
      <c r="C54" s="63">
        <v>8657</v>
      </c>
      <c r="D54" s="58">
        <f t="shared" si="0"/>
        <v>35555</v>
      </c>
      <c r="E54" s="58"/>
      <c r="F54" s="39">
        <v>126666</v>
      </c>
      <c r="G54" s="40">
        <v>0.5</v>
      </c>
      <c r="H54" s="16">
        <f t="shared" si="1"/>
        <v>5.5470839687023474</v>
      </c>
    </row>
    <row r="55" spans="1:8">
      <c r="A55" s="14">
        <v>26085</v>
      </c>
      <c r="B55" s="39">
        <v>9473</v>
      </c>
      <c r="C55" s="63">
        <v>9582</v>
      </c>
      <c r="D55" s="58">
        <f t="shared" si="0"/>
        <v>36476</v>
      </c>
      <c r="E55" s="58"/>
      <c r="F55" s="39">
        <v>127080</v>
      </c>
      <c r="G55" s="40">
        <v>0.3</v>
      </c>
      <c r="H55" s="16">
        <f t="shared" si="1"/>
        <v>3.2818062125128007</v>
      </c>
    </row>
    <row r="56" spans="1:8">
      <c r="A56" s="14">
        <v>26177</v>
      </c>
      <c r="B56" s="39">
        <v>9878</v>
      </c>
      <c r="C56" s="63">
        <v>9841</v>
      </c>
      <c r="D56" s="58">
        <f t="shared" si="0"/>
        <v>37503</v>
      </c>
      <c r="E56" s="58"/>
      <c r="F56" s="39">
        <v>130413</v>
      </c>
      <c r="G56" s="40">
        <v>2.6</v>
      </c>
      <c r="H56" s="16">
        <f t="shared" si="1"/>
        <v>4.8917808108999363</v>
      </c>
    </row>
    <row r="57" spans="1:8">
      <c r="A57" s="14">
        <v>26268</v>
      </c>
      <c r="B57" s="39">
        <v>9886</v>
      </c>
      <c r="C57" s="63">
        <v>10485</v>
      </c>
      <c r="D57" s="58">
        <f t="shared" si="0"/>
        <v>38565</v>
      </c>
      <c r="E57" s="58"/>
      <c r="F57" s="39">
        <v>130989</v>
      </c>
      <c r="G57" s="40">
        <v>0.4</v>
      </c>
      <c r="H57" s="16">
        <f t="shared" si="1"/>
        <v>3.9628242166417986</v>
      </c>
    </row>
    <row r="58" spans="1:8">
      <c r="A58" s="14">
        <v>26359</v>
      </c>
      <c r="B58" s="39">
        <v>10087</v>
      </c>
      <c r="C58" s="63">
        <v>9476</v>
      </c>
      <c r="D58" s="58">
        <f t="shared" si="0"/>
        <v>39384</v>
      </c>
      <c r="E58" s="58"/>
      <c r="F58" s="39">
        <v>129088</v>
      </c>
      <c r="G58" s="40">
        <v>-1.5</v>
      </c>
      <c r="H58" s="16">
        <f t="shared" si="1"/>
        <v>1.9121153269227733</v>
      </c>
    </row>
    <row r="59" spans="1:8">
      <c r="A59" s="14">
        <v>26451</v>
      </c>
      <c r="B59" s="39">
        <v>10447</v>
      </c>
      <c r="C59" s="63">
        <v>10566</v>
      </c>
      <c r="D59" s="58">
        <f t="shared" si="0"/>
        <v>40368</v>
      </c>
      <c r="E59" s="58"/>
      <c r="F59" s="39">
        <v>132840</v>
      </c>
      <c r="G59" s="40">
        <v>2.9</v>
      </c>
      <c r="H59" s="16">
        <f t="shared" si="1"/>
        <v>4.5325779036827196</v>
      </c>
    </row>
    <row r="60" spans="1:8">
      <c r="A60" s="14">
        <v>26543</v>
      </c>
      <c r="B60" s="39">
        <v>10585</v>
      </c>
      <c r="C60" s="63">
        <v>10570</v>
      </c>
      <c r="D60" s="58">
        <f t="shared" si="0"/>
        <v>41097</v>
      </c>
      <c r="E60" s="58"/>
      <c r="F60" s="39">
        <v>132900</v>
      </c>
      <c r="G60" s="40">
        <v>0</v>
      </c>
      <c r="H60" s="16">
        <f t="shared" si="1"/>
        <v>1.9070184720848382</v>
      </c>
    </row>
    <row r="61" spans="1:8">
      <c r="A61" s="14">
        <v>26634</v>
      </c>
      <c r="B61" s="39">
        <v>10899</v>
      </c>
      <c r="C61" s="63">
        <v>11451</v>
      </c>
      <c r="D61" s="58">
        <f t="shared" si="0"/>
        <v>42063</v>
      </c>
      <c r="E61" s="58"/>
      <c r="F61" s="39">
        <v>136271</v>
      </c>
      <c r="G61" s="40">
        <v>2.5</v>
      </c>
      <c r="H61" s="16">
        <f t="shared" si="1"/>
        <v>4.0323996671476232</v>
      </c>
    </row>
    <row r="62" spans="1:8">
      <c r="A62" s="14">
        <v>26724</v>
      </c>
      <c r="B62" s="39">
        <v>11290</v>
      </c>
      <c r="C62" s="63">
        <v>10627</v>
      </c>
      <c r="D62" s="58">
        <f t="shared" si="0"/>
        <v>43214</v>
      </c>
      <c r="E62" s="58"/>
      <c r="F62" s="39">
        <v>140211</v>
      </c>
      <c r="G62" s="40">
        <v>2.9</v>
      </c>
      <c r="H62" s="16">
        <f t="shared" si="1"/>
        <v>8.6166026276648484</v>
      </c>
    </row>
    <row r="63" spans="1:8">
      <c r="A63" s="14">
        <v>26816</v>
      </c>
      <c r="B63" s="39">
        <v>11929</v>
      </c>
      <c r="C63" s="63">
        <v>12095</v>
      </c>
      <c r="D63" s="58">
        <f t="shared" si="0"/>
        <v>44743</v>
      </c>
      <c r="E63" s="58"/>
      <c r="F63" s="39">
        <v>140032</v>
      </c>
      <c r="G63" s="40">
        <v>-0.1</v>
      </c>
      <c r="H63" s="16">
        <f t="shared" si="1"/>
        <v>5.4140319180969589</v>
      </c>
    </row>
    <row r="64" spans="1:8">
      <c r="A64" s="14">
        <v>26908</v>
      </c>
      <c r="B64" s="39">
        <v>12226</v>
      </c>
      <c r="C64" s="63">
        <v>12316</v>
      </c>
      <c r="D64" s="58">
        <f t="shared" si="0"/>
        <v>46489</v>
      </c>
      <c r="E64" s="58"/>
      <c r="F64" s="39">
        <v>140706</v>
      </c>
      <c r="G64" s="40">
        <v>0.5</v>
      </c>
      <c r="H64" s="16">
        <f t="shared" si="1"/>
        <v>5.8735891647855532</v>
      </c>
    </row>
    <row r="65" spans="1:8">
      <c r="A65" s="14">
        <v>26999</v>
      </c>
      <c r="B65" s="39">
        <v>13134</v>
      </c>
      <c r="C65" s="63">
        <v>13847</v>
      </c>
      <c r="D65" s="58">
        <f t="shared" si="0"/>
        <v>48885</v>
      </c>
      <c r="E65" s="58"/>
      <c r="F65" s="39">
        <v>145100</v>
      </c>
      <c r="G65" s="40">
        <v>3.1</v>
      </c>
      <c r="H65" s="16">
        <f t="shared" si="1"/>
        <v>6.4790014016188335</v>
      </c>
    </row>
    <row r="66" spans="1:8">
      <c r="A66" s="14">
        <v>27089</v>
      </c>
      <c r="B66" s="39">
        <v>13776</v>
      </c>
      <c r="C66" s="63">
        <v>12842</v>
      </c>
      <c r="D66" s="58">
        <f t="shared" si="0"/>
        <v>51100</v>
      </c>
      <c r="E66" s="58"/>
      <c r="F66" s="39">
        <v>145441</v>
      </c>
      <c r="G66" s="40">
        <v>0.2</v>
      </c>
      <c r="H66" s="16">
        <f t="shared" si="1"/>
        <v>3.7300925034412424</v>
      </c>
    </row>
    <row r="67" spans="1:8">
      <c r="A67" s="14">
        <v>27181</v>
      </c>
      <c r="B67" s="39">
        <v>14025</v>
      </c>
      <c r="C67" s="63">
        <v>14245</v>
      </c>
      <c r="D67" s="58">
        <f t="shared" si="0"/>
        <v>53250</v>
      </c>
      <c r="E67" s="58"/>
      <c r="F67" s="39">
        <v>142933</v>
      </c>
      <c r="G67" s="40">
        <v>-1.7</v>
      </c>
      <c r="H67" s="16">
        <f t="shared" si="1"/>
        <v>2.0716693327239488</v>
      </c>
    </row>
    <row r="68" spans="1:8">
      <c r="A68" s="14">
        <v>27273</v>
      </c>
      <c r="B68" s="39">
        <v>15380</v>
      </c>
      <c r="C68" s="63">
        <v>15385</v>
      </c>
      <c r="D68" s="58">
        <f t="shared" si="0"/>
        <v>56319</v>
      </c>
      <c r="E68" s="58"/>
      <c r="F68" s="39">
        <v>145202</v>
      </c>
      <c r="G68" s="40">
        <v>1.6</v>
      </c>
      <c r="H68" s="16">
        <f t="shared" si="1"/>
        <v>3.1953150540844031</v>
      </c>
    </row>
    <row r="69" spans="1:8">
      <c r="A69" s="14">
        <v>27364</v>
      </c>
      <c r="B69" s="39">
        <v>16295</v>
      </c>
      <c r="C69" s="63">
        <v>17171</v>
      </c>
      <c r="D69" s="58">
        <f t="shared" si="0"/>
        <v>59643</v>
      </c>
      <c r="E69" s="58"/>
      <c r="F69" s="39">
        <v>145754</v>
      </c>
      <c r="G69" s="40">
        <v>0.4</v>
      </c>
      <c r="H69" s="16">
        <f t="shared" si="1"/>
        <v>0.45072363886974498</v>
      </c>
    </row>
    <row r="70" spans="1:8">
      <c r="A70" s="14">
        <v>27454</v>
      </c>
      <c r="B70" s="39">
        <v>16735</v>
      </c>
      <c r="C70" s="63">
        <v>15584</v>
      </c>
      <c r="D70" s="58">
        <f t="shared" si="0"/>
        <v>62385</v>
      </c>
      <c r="E70" s="58"/>
      <c r="F70" s="39">
        <v>145536</v>
      </c>
      <c r="G70" s="40">
        <v>-0.1</v>
      </c>
      <c r="H70" s="16">
        <f t="shared" si="1"/>
        <v>6.5318582793022606E-2</v>
      </c>
    </row>
    <row r="71" spans="1:8">
      <c r="A71" s="14">
        <v>27546</v>
      </c>
      <c r="B71" s="39">
        <v>17638</v>
      </c>
      <c r="C71" s="63">
        <v>17934</v>
      </c>
      <c r="D71" s="58">
        <f t="shared" si="0"/>
        <v>66074</v>
      </c>
      <c r="E71" s="58"/>
      <c r="F71" s="39">
        <v>148569</v>
      </c>
      <c r="G71" s="40">
        <v>2.1</v>
      </c>
      <c r="H71" s="16">
        <f t="shared" si="1"/>
        <v>3.9431062106021701</v>
      </c>
    </row>
    <row r="72" spans="1:8">
      <c r="A72" s="14">
        <v>27638</v>
      </c>
      <c r="B72" s="39">
        <v>18177</v>
      </c>
      <c r="C72" s="63">
        <v>18126</v>
      </c>
      <c r="D72" s="58">
        <f t="shared" si="0"/>
        <v>68815</v>
      </c>
      <c r="E72" s="58"/>
      <c r="F72" s="39">
        <v>148310</v>
      </c>
      <c r="G72" s="40">
        <v>-0.2</v>
      </c>
      <c r="H72" s="16">
        <f t="shared" si="1"/>
        <v>2.1404663847605403</v>
      </c>
    </row>
    <row r="73" spans="1:8">
      <c r="A73" s="14">
        <v>27729</v>
      </c>
      <c r="B73" s="39">
        <v>19033</v>
      </c>
      <c r="C73" s="63">
        <v>20062</v>
      </c>
      <c r="D73" s="58">
        <f t="shared" si="0"/>
        <v>71706</v>
      </c>
      <c r="E73" s="58"/>
      <c r="F73" s="39">
        <v>147833</v>
      </c>
      <c r="G73" s="40">
        <v>-0.3</v>
      </c>
      <c r="H73" s="16">
        <f t="shared" si="1"/>
        <v>1.4263759485159926</v>
      </c>
    </row>
    <row r="74" spans="1:8">
      <c r="A74" s="14">
        <v>27820</v>
      </c>
      <c r="B74" s="39">
        <v>19992</v>
      </c>
      <c r="C74" s="63">
        <v>18882</v>
      </c>
      <c r="D74" s="58">
        <f t="shared" si="0"/>
        <v>75004</v>
      </c>
      <c r="E74" s="58"/>
      <c r="F74" s="39">
        <v>151882</v>
      </c>
      <c r="G74" s="40">
        <v>2.7</v>
      </c>
      <c r="H74" s="16">
        <f t="shared" si="1"/>
        <v>4.3604331574318378</v>
      </c>
    </row>
    <row r="75" spans="1:8">
      <c r="A75" s="14">
        <v>27912</v>
      </c>
      <c r="B75" s="39">
        <v>20908</v>
      </c>
      <c r="C75" s="63">
        <v>21105</v>
      </c>
      <c r="D75" s="58">
        <f t="shared" si="0"/>
        <v>78175</v>
      </c>
      <c r="E75" s="58"/>
      <c r="F75" s="39">
        <v>152664</v>
      </c>
      <c r="G75" s="40">
        <v>0.5</v>
      </c>
      <c r="H75" s="16">
        <f t="shared" si="1"/>
        <v>2.7562950548230116</v>
      </c>
    </row>
    <row r="76" spans="1:8">
      <c r="A76" s="14">
        <v>28004</v>
      </c>
      <c r="B76" s="39">
        <v>21674</v>
      </c>
      <c r="C76" s="63">
        <v>21768</v>
      </c>
      <c r="D76" s="58">
        <f t="shared" ref="D76:D139" si="2">SUM(C73:C76)</f>
        <v>81817</v>
      </c>
      <c r="E76" s="58"/>
      <c r="F76" s="39">
        <v>153787</v>
      </c>
      <c r="G76" s="40">
        <v>0.7</v>
      </c>
      <c r="H76" s="16">
        <f t="shared" si="1"/>
        <v>3.6929404625446702</v>
      </c>
    </row>
    <row r="77" spans="1:8">
      <c r="A77" s="14">
        <v>28095</v>
      </c>
      <c r="B77" s="39">
        <v>22411</v>
      </c>
      <c r="C77" s="63">
        <v>23572</v>
      </c>
      <c r="D77" s="58">
        <f t="shared" si="2"/>
        <v>85327</v>
      </c>
      <c r="E77" s="58"/>
      <c r="F77" s="39">
        <v>155543</v>
      </c>
      <c r="G77" s="40">
        <v>1.1000000000000001</v>
      </c>
      <c r="H77" s="16">
        <f t="shared" ref="H77:H140" si="3">(F77-F73)/F73*100</f>
        <v>5.2153443412499234</v>
      </c>
    </row>
    <row r="78" spans="1:8">
      <c r="A78" s="14">
        <v>28185</v>
      </c>
      <c r="B78" s="39">
        <v>22845</v>
      </c>
      <c r="C78" s="63">
        <v>21426</v>
      </c>
      <c r="D78" s="58">
        <f t="shared" si="2"/>
        <v>87871</v>
      </c>
      <c r="E78" s="58"/>
      <c r="F78" s="39">
        <v>154466</v>
      </c>
      <c r="G78" s="40">
        <v>-0.7</v>
      </c>
      <c r="H78" s="16">
        <f t="shared" si="3"/>
        <v>1.7013207621706323</v>
      </c>
    </row>
    <row r="79" spans="1:8">
      <c r="A79" s="14">
        <v>28277</v>
      </c>
      <c r="B79" s="39">
        <v>23713</v>
      </c>
      <c r="C79" s="63">
        <v>23934</v>
      </c>
      <c r="D79" s="58">
        <f t="shared" si="2"/>
        <v>90700</v>
      </c>
      <c r="E79" s="58"/>
      <c r="F79" s="39">
        <v>156329</v>
      </c>
      <c r="G79" s="40">
        <v>1.2</v>
      </c>
      <c r="H79" s="16">
        <f t="shared" si="3"/>
        <v>2.4006969554053343</v>
      </c>
    </row>
    <row r="80" spans="1:8">
      <c r="A80" s="14">
        <v>28369</v>
      </c>
      <c r="B80" s="39">
        <v>24102</v>
      </c>
      <c r="C80" s="63">
        <v>24163</v>
      </c>
      <c r="D80" s="58">
        <f t="shared" si="2"/>
        <v>93095</v>
      </c>
      <c r="E80" s="58"/>
      <c r="F80" s="39">
        <v>155054</v>
      </c>
      <c r="G80" s="40">
        <v>-0.8</v>
      </c>
      <c r="H80" s="16">
        <f t="shared" si="3"/>
        <v>0.82386677677567022</v>
      </c>
    </row>
    <row r="81" spans="1:8">
      <c r="A81" s="14">
        <v>28460</v>
      </c>
      <c r="B81" s="39">
        <v>24507</v>
      </c>
      <c r="C81" s="63">
        <v>25665</v>
      </c>
      <c r="D81" s="58">
        <f t="shared" si="2"/>
        <v>95188</v>
      </c>
      <c r="E81" s="58"/>
      <c r="F81" s="39">
        <v>154868</v>
      </c>
      <c r="G81" s="40">
        <v>-0.1</v>
      </c>
      <c r="H81" s="16">
        <f t="shared" si="3"/>
        <v>-0.43396359849044963</v>
      </c>
    </row>
    <row r="82" spans="1:8">
      <c r="A82" s="14">
        <v>28550</v>
      </c>
      <c r="B82" s="39">
        <v>25242</v>
      </c>
      <c r="C82" s="63">
        <v>23834</v>
      </c>
      <c r="D82" s="58">
        <f t="shared" si="2"/>
        <v>97596</v>
      </c>
      <c r="E82" s="58"/>
      <c r="F82" s="39">
        <v>157171</v>
      </c>
      <c r="G82" s="40">
        <v>1.5</v>
      </c>
      <c r="H82" s="16">
        <f t="shared" si="3"/>
        <v>1.7511944376108659</v>
      </c>
    </row>
    <row r="83" spans="1:8">
      <c r="A83" s="14">
        <v>28642</v>
      </c>
      <c r="B83" s="39">
        <v>26040</v>
      </c>
      <c r="C83" s="63">
        <v>26168</v>
      </c>
      <c r="D83" s="58">
        <f t="shared" si="2"/>
        <v>99830</v>
      </c>
      <c r="E83" s="58"/>
      <c r="F83" s="39">
        <v>159511</v>
      </c>
      <c r="G83" s="40">
        <v>1.5</v>
      </c>
      <c r="H83" s="16">
        <f t="shared" si="3"/>
        <v>2.0354508760370758</v>
      </c>
    </row>
    <row r="84" spans="1:8">
      <c r="A84" s="14">
        <v>28734</v>
      </c>
      <c r="B84" s="39">
        <v>26486</v>
      </c>
      <c r="C84" s="63">
        <v>26396</v>
      </c>
      <c r="D84" s="58">
        <f t="shared" si="2"/>
        <v>102063</v>
      </c>
      <c r="E84" s="58"/>
      <c r="F84" s="39">
        <v>161366</v>
      </c>
      <c r="G84" s="40">
        <v>1.2</v>
      </c>
      <c r="H84" s="16">
        <f t="shared" si="3"/>
        <v>4.0708398364440779</v>
      </c>
    </row>
    <row r="85" spans="1:8">
      <c r="A85" s="14">
        <v>28825</v>
      </c>
      <c r="B85" s="39">
        <v>27076</v>
      </c>
      <c r="C85" s="63">
        <v>28548</v>
      </c>
      <c r="D85" s="58">
        <f t="shared" si="2"/>
        <v>104946</v>
      </c>
      <c r="E85" s="58"/>
      <c r="F85" s="39">
        <v>163112</v>
      </c>
      <c r="G85" s="40">
        <v>1.1000000000000001</v>
      </c>
      <c r="H85" s="16">
        <f t="shared" si="3"/>
        <v>5.3232430198620762</v>
      </c>
    </row>
    <row r="86" spans="1:8">
      <c r="A86" s="14">
        <v>28915</v>
      </c>
      <c r="B86" s="39">
        <v>28337</v>
      </c>
      <c r="C86" s="63">
        <v>26618</v>
      </c>
      <c r="D86" s="58">
        <f t="shared" si="2"/>
        <v>107730</v>
      </c>
      <c r="E86" s="58"/>
      <c r="F86" s="39">
        <v>165919</v>
      </c>
      <c r="G86" s="40">
        <v>1.7</v>
      </c>
      <c r="H86" s="16">
        <f t="shared" si="3"/>
        <v>5.5659122866177597</v>
      </c>
    </row>
    <row r="87" spans="1:8">
      <c r="A87" s="14">
        <v>29007</v>
      </c>
      <c r="B87" s="39">
        <v>28624</v>
      </c>
      <c r="C87" s="63">
        <v>28940</v>
      </c>
      <c r="D87" s="58">
        <f t="shared" si="2"/>
        <v>110502</v>
      </c>
      <c r="E87" s="58"/>
      <c r="F87" s="39">
        <v>166121</v>
      </c>
      <c r="G87" s="40">
        <v>0.1</v>
      </c>
      <c r="H87" s="16">
        <f t="shared" si="3"/>
        <v>4.1439148397289216</v>
      </c>
    </row>
    <row r="88" spans="1:8">
      <c r="A88" s="14">
        <v>29099</v>
      </c>
      <c r="B88" s="39">
        <v>29690</v>
      </c>
      <c r="C88" s="63">
        <v>29635</v>
      </c>
      <c r="D88" s="58">
        <f t="shared" si="2"/>
        <v>113741</v>
      </c>
      <c r="E88" s="58"/>
      <c r="F88" s="39">
        <v>167369</v>
      </c>
      <c r="G88" s="40">
        <v>0.8</v>
      </c>
      <c r="H88" s="16">
        <f t="shared" si="3"/>
        <v>3.7201145222661527</v>
      </c>
    </row>
    <row r="89" spans="1:8">
      <c r="A89" s="14">
        <v>29190</v>
      </c>
      <c r="B89" s="39">
        <v>30942</v>
      </c>
      <c r="C89" s="63">
        <v>32137</v>
      </c>
      <c r="D89" s="58">
        <f t="shared" si="2"/>
        <v>117330</v>
      </c>
      <c r="E89" s="58"/>
      <c r="F89" s="39">
        <v>170685</v>
      </c>
      <c r="G89" s="40">
        <v>2</v>
      </c>
      <c r="H89" s="16">
        <f t="shared" si="3"/>
        <v>4.6428221099612541</v>
      </c>
    </row>
    <row r="90" spans="1:8">
      <c r="A90" s="14">
        <v>29281</v>
      </c>
      <c r="B90" s="39">
        <v>31763</v>
      </c>
      <c r="C90" s="63">
        <v>30335</v>
      </c>
      <c r="D90" s="58">
        <f t="shared" si="2"/>
        <v>121047</v>
      </c>
      <c r="E90" s="58"/>
      <c r="F90" s="39">
        <v>169661</v>
      </c>
      <c r="G90" s="40">
        <v>-0.6</v>
      </c>
      <c r="H90" s="16">
        <f t="shared" si="3"/>
        <v>2.2553173536484672</v>
      </c>
    </row>
    <row r="91" spans="1:8">
      <c r="A91" s="14">
        <v>29373</v>
      </c>
      <c r="B91" s="39">
        <v>32556</v>
      </c>
      <c r="C91" s="63">
        <v>32906</v>
      </c>
      <c r="D91" s="58">
        <f t="shared" si="2"/>
        <v>125013</v>
      </c>
      <c r="E91" s="58"/>
      <c r="F91" s="39">
        <v>169647</v>
      </c>
      <c r="G91" s="40">
        <v>0</v>
      </c>
      <c r="H91" s="16">
        <f t="shared" si="3"/>
        <v>2.1225492261664689</v>
      </c>
    </row>
    <row r="92" spans="1:8">
      <c r="A92" s="14">
        <v>29465</v>
      </c>
      <c r="B92" s="39">
        <v>33825</v>
      </c>
      <c r="C92" s="63">
        <v>33897</v>
      </c>
      <c r="D92" s="58">
        <f t="shared" si="2"/>
        <v>129275</v>
      </c>
      <c r="E92" s="58"/>
      <c r="F92" s="39">
        <v>173297</v>
      </c>
      <c r="G92" s="40">
        <v>2.2000000000000002</v>
      </c>
      <c r="H92" s="16">
        <f t="shared" si="3"/>
        <v>3.541874540685551</v>
      </c>
    </row>
    <row r="93" spans="1:8">
      <c r="A93" s="14">
        <v>29556</v>
      </c>
      <c r="B93" s="39">
        <v>35409</v>
      </c>
      <c r="C93" s="63">
        <v>37179</v>
      </c>
      <c r="D93" s="58">
        <f t="shared" si="2"/>
        <v>134317</v>
      </c>
      <c r="E93" s="58"/>
      <c r="F93" s="39">
        <v>176586</v>
      </c>
      <c r="G93" s="40">
        <v>1.9</v>
      </c>
      <c r="H93" s="16">
        <f t="shared" si="3"/>
        <v>3.4572458036734339</v>
      </c>
    </row>
    <row r="94" spans="1:8">
      <c r="A94" s="14">
        <v>29646</v>
      </c>
      <c r="B94" s="39">
        <v>36388</v>
      </c>
      <c r="C94" s="63">
        <v>34195</v>
      </c>
      <c r="D94" s="58">
        <f t="shared" si="2"/>
        <v>138177</v>
      </c>
      <c r="E94" s="58"/>
      <c r="F94" s="39">
        <v>175602</v>
      </c>
      <c r="G94" s="40">
        <v>-0.6</v>
      </c>
      <c r="H94" s="16">
        <f t="shared" si="3"/>
        <v>3.5016886615073588</v>
      </c>
    </row>
    <row r="95" spans="1:8">
      <c r="A95" s="14">
        <v>29738</v>
      </c>
      <c r="B95" s="39">
        <v>37845</v>
      </c>
      <c r="C95" s="63">
        <v>38061</v>
      </c>
      <c r="D95" s="58">
        <f t="shared" si="2"/>
        <v>143332</v>
      </c>
      <c r="E95" s="58"/>
      <c r="F95" s="39">
        <v>178127</v>
      </c>
      <c r="G95" s="40">
        <v>1.4</v>
      </c>
      <c r="H95" s="16">
        <f t="shared" si="3"/>
        <v>4.9986147706708639</v>
      </c>
    </row>
    <row r="96" spans="1:8">
      <c r="A96" s="14">
        <v>29830</v>
      </c>
      <c r="B96" s="39">
        <v>39735</v>
      </c>
      <c r="C96" s="63">
        <v>39811</v>
      </c>
      <c r="D96" s="58">
        <f t="shared" si="2"/>
        <v>149246</v>
      </c>
      <c r="E96" s="58"/>
      <c r="F96" s="39">
        <v>180530</v>
      </c>
      <c r="G96" s="40">
        <v>1.3</v>
      </c>
      <c r="H96" s="16">
        <f t="shared" si="3"/>
        <v>4.1737594995874137</v>
      </c>
    </row>
    <row r="97" spans="1:8">
      <c r="A97" s="14">
        <v>29921</v>
      </c>
      <c r="B97" s="39">
        <v>40930</v>
      </c>
      <c r="C97" s="63">
        <v>43082</v>
      </c>
      <c r="D97" s="58">
        <f t="shared" si="2"/>
        <v>155149</v>
      </c>
      <c r="E97" s="58"/>
      <c r="F97" s="39">
        <v>180645</v>
      </c>
      <c r="G97" s="40">
        <v>0.1</v>
      </c>
      <c r="H97" s="16">
        <f t="shared" si="3"/>
        <v>2.2985967177465936</v>
      </c>
    </row>
    <row r="98" spans="1:8">
      <c r="A98" s="14">
        <v>30011</v>
      </c>
      <c r="B98" s="39">
        <v>41988</v>
      </c>
      <c r="C98" s="63">
        <v>39496</v>
      </c>
      <c r="D98" s="58">
        <f t="shared" si="2"/>
        <v>160450</v>
      </c>
      <c r="E98" s="58"/>
      <c r="F98" s="39">
        <v>179693</v>
      </c>
      <c r="G98" s="40">
        <v>-0.5</v>
      </c>
      <c r="H98" s="16">
        <f t="shared" si="3"/>
        <v>2.3297001173107366</v>
      </c>
    </row>
    <row r="99" spans="1:8">
      <c r="A99" s="14">
        <v>30103</v>
      </c>
      <c r="B99" s="39">
        <v>43712</v>
      </c>
      <c r="C99" s="63">
        <v>44060</v>
      </c>
      <c r="D99" s="58">
        <f t="shared" si="2"/>
        <v>166449</v>
      </c>
      <c r="E99" s="58"/>
      <c r="F99" s="39">
        <v>181336</v>
      </c>
      <c r="G99" s="40">
        <v>0.9</v>
      </c>
      <c r="H99" s="16">
        <f t="shared" si="3"/>
        <v>1.8015236320153598</v>
      </c>
    </row>
    <row r="100" spans="1:8">
      <c r="A100" s="14">
        <v>30195</v>
      </c>
      <c r="B100" s="39">
        <v>44736</v>
      </c>
      <c r="C100" s="63">
        <v>44647</v>
      </c>
      <c r="D100" s="58">
        <f t="shared" si="2"/>
        <v>171285</v>
      </c>
      <c r="E100" s="58"/>
      <c r="F100" s="39">
        <v>179663</v>
      </c>
      <c r="G100" s="40">
        <v>-0.9</v>
      </c>
      <c r="H100" s="16">
        <f t="shared" si="3"/>
        <v>-0.48025258959729689</v>
      </c>
    </row>
    <row r="101" spans="1:8">
      <c r="A101" s="14">
        <v>30286</v>
      </c>
      <c r="B101" s="39">
        <v>45804</v>
      </c>
      <c r="C101" s="63">
        <v>48251</v>
      </c>
      <c r="D101" s="58">
        <f t="shared" si="2"/>
        <v>176454</v>
      </c>
      <c r="E101" s="58"/>
      <c r="F101" s="39">
        <v>178090</v>
      </c>
      <c r="G101" s="40">
        <v>-0.9</v>
      </c>
      <c r="H101" s="16">
        <f t="shared" si="3"/>
        <v>-1.4143762628359491</v>
      </c>
    </row>
    <row r="102" spans="1:8">
      <c r="A102" s="14">
        <v>30376</v>
      </c>
      <c r="B102" s="39">
        <v>46098</v>
      </c>
      <c r="C102" s="63">
        <v>43180</v>
      </c>
      <c r="D102" s="58">
        <f t="shared" si="2"/>
        <v>180138</v>
      </c>
      <c r="E102" s="58"/>
      <c r="F102" s="39">
        <v>175746</v>
      </c>
      <c r="G102" s="40">
        <v>-1.3</v>
      </c>
      <c r="H102" s="16">
        <f t="shared" si="3"/>
        <v>-2.1965240716110257</v>
      </c>
    </row>
    <row r="103" spans="1:8">
      <c r="A103" s="14">
        <v>30468</v>
      </c>
      <c r="B103" s="39">
        <v>46612</v>
      </c>
      <c r="C103" s="63">
        <v>46843</v>
      </c>
      <c r="D103" s="58">
        <f t="shared" si="2"/>
        <v>182921</v>
      </c>
      <c r="E103" s="58"/>
      <c r="F103" s="39">
        <v>177333</v>
      </c>
      <c r="G103" s="40">
        <v>0.9</v>
      </c>
      <c r="H103" s="16">
        <f t="shared" si="3"/>
        <v>-2.2075043014073321</v>
      </c>
    </row>
    <row r="104" spans="1:8">
      <c r="A104" s="14">
        <v>30560</v>
      </c>
      <c r="B104" s="39">
        <v>48215</v>
      </c>
      <c r="C104" s="63">
        <v>48004</v>
      </c>
      <c r="D104" s="58">
        <f t="shared" si="2"/>
        <v>186278</v>
      </c>
      <c r="E104" s="58"/>
      <c r="F104" s="39">
        <v>178951</v>
      </c>
      <c r="G104" s="40">
        <v>0.9</v>
      </c>
      <c r="H104" s="16">
        <f t="shared" si="3"/>
        <v>-0.39629751256519147</v>
      </c>
    </row>
    <row r="105" spans="1:8">
      <c r="A105" s="14">
        <v>30651</v>
      </c>
      <c r="B105" s="39">
        <v>49717</v>
      </c>
      <c r="C105" s="63">
        <v>52139</v>
      </c>
      <c r="D105" s="58">
        <f t="shared" si="2"/>
        <v>190166</v>
      </c>
      <c r="E105" s="58"/>
      <c r="F105" s="39">
        <v>183232</v>
      </c>
      <c r="G105" s="40">
        <v>2.4</v>
      </c>
      <c r="H105" s="16">
        <f t="shared" si="3"/>
        <v>2.8873041720478407</v>
      </c>
    </row>
    <row r="106" spans="1:8">
      <c r="A106" s="14">
        <v>30742</v>
      </c>
      <c r="B106" s="39">
        <v>51726</v>
      </c>
      <c r="C106" s="63">
        <v>49017</v>
      </c>
      <c r="D106" s="58">
        <f t="shared" si="2"/>
        <v>196003</v>
      </c>
      <c r="E106" s="58"/>
      <c r="F106" s="39">
        <v>186675</v>
      </c>
      <c r="G106" s="40">
        <v>1.9</v>
      </c>
      <c r="H106" s="16">
        <f t="shared" si="3"/>
        <v>6.2186337100133144</v>
      </c>
    </row>
    <row r="107" spans="1:8">
      <c r="A107" s="14">
        <v>30834</v>
      </c>
      <c r="B107" s="39">
        <v>53062</v>
      </c>
      <c r="C107" s="63">
        <v>53454</v>
      </c>
      <c r="D107" s="58">
        <f t="shared" si="2"/>
        <v>202614</v>
      </c>
      <c r="E107" s="58"/>
      <c r="F107" s="39">
        <v>190081</v>
      </c>
      <c r="G107" s="40">
        <v>1.8</v>
      </c>
      <c r="H107" s="16">
        <f t="shared" si="3"/>
        <v>7.1887353171716493</v>
      </c>
    </row>
    <row r="108" spans="1:8">
      <c r="A108" s="14">
        <v>30926</v>
      </c>
      <c r="B108" s="39">
        <v>53804</v>
      </c>
      <c r="C108" s="63">
        <v>53797</v>
      </c>
      <c r="D108" s="58">
        <f t="shared" si="2"/>
        <v>208407</v>
      </c>
      <c r="E108" s="58"/>
      <c r="F108" s="39">
        <v>192274</v>
      </c>
      <c r="G108" s="40">
        <v>1.2</v>
      </c>
      <c r="H108" s="16">
        <f t="shared" si="3"/>
        <v>7.4450547915351137</v>
      </c>
    </row>
    <row r="109" spans="1:8">
      <c r="A109" s="14">
        <v>31017</v>
      </c>
      <c r="B109" s="39">
        <v>54647</v>
      </c>
      <c r="C109" s="63">
        <v>57033</v>
      </c>
      <c r="D109" s="58">
        <f t="shared" si="2"/>
        <v>213301</v>
      </c>
      <c r="E109" s="58"/>
      <c r="F109" s="39">
        <v>192008</v>
      </c>
      <c r="G109" s="40">
        <v>-0.1</v>
      </c>
      <c r="H109" s="16">
        <f t="shared" si="3"/>
        <v>4.7895564093608103</v>
      </c>
    </row>
    <row r="110" spans="1:8">
      <c r="A110" s="14">
        <v>31107</v>
      </c>
      <c r="B110" s="39">
        <v>56682</v>
      </c>
      <c r="C110" s="63">
        <v>54008</v>
      </c>
      <c r="D110" s="58">
        <f t="shared" si="2"/>
        <v>218292</v>
      </c>
      <c r="E110" s="58"/>
      <c r="F110" s="39">
        <v>196661</v>
      </c>
      <c r="G110" s="40">
        <v>2.4</v>
      </c>
      <c r="H110" s="16">
        <f t="shared" si="3"/>
        <v>5.3494040444623003</v>
      </c>
    </row>
    <row r="111" spans="1:8">
      <c r="A111" s="14">
        <v>31199</v>
      </c>
      <c r="B111" s="39">
        <v>58993</v>
      </c>
      <c r="C111" s="63">
        <v>59308</v>
      </c>
      <c r="D111" s="58">
        <f t="shared" si="2"/>
        <v>224146</v>
      </c>
      <c r="E111" s="58"/>
      <c r="F111" s="39">
        <v>201351</v>
      </c>
      <c r="G111" s="40">
        <v>2.4</v>
      </c>
      <c r="H111" s="16">
        <f t="shared" si="3"/>
        <v>5.9290512991829791</v>
      </c>
    </row>
    <row r="112" spans="1:8">
      <c r="A112" s="14">
        <v>31291</v>
      </c>
      <c r="B112" s="39">
        <v>60709</v>
      </c>
      <c r="C112" s="63">
        <v>60925</v>
      </c>
      <c r="D112" s="58">
        <f t="shared" si="2"/>
        <v>231274</v>
      </c>
      <c r="E112" s="58"/>
      <c r="F112" s="39">
        <v>204991</v>
      </c>
      <c r="G112" s="40">
        <v>1.8</v>
      </c>
      <c r="H112" s="16">
        <f t="shared" si="3"/>
        <v>6.6139987725849574</v>
      </c>
    </row>
    <row r="113" spans="1:8">
      <c r="A113" s="14">
        <v>31382</v>
      </c>
      <c r="B113" s="39">
        <v>61934</v>
      </c>
      <c r="C113" s="63">
        <v>64301</v>
      </c>
      <c r="D113" s="58">
        <f t="shared" si="2"/>
        <v>238542</v>
      </c>
      <c r="E113" s="58"/>
      <c r="F113" s="39">
        <v>205588</v>
      </c>
      <c r="G113" s="40">
        <v>0.3</v>
      </c>
      <c r="H113" s="16">
        <f t="shared" si="3"/>
        <v>7.072621974084413</v>
      </c>
    </row>
    <row r="114" spans="1:8">
      <c r="A114" s="14">
        <v>31472</v>
      </c>
      <c r="B114" s="39">
        <v>63188</v>
      </c>
      <c r="C114" s="63">
        <v>60431</v>
      </c>
      <c r="D114" s="58">
        <f t="shared" si="2"/>
        <v>244965</v>
      </c>
      <c r="E114" s="58"/>
      <c r="F114" s="39">
        <v>205810</v>
      </c>
      <c r="G114" s="40">
        <v>0.1</v>
      </c>
      <c r="H114" s="16">
        <f t="shared" si="3"/>
        <v>4.6521679438221097</v>
      </c>
    </row>
    <row r="115" spans="1:8">
      <c r="A115" s="14">
        <v>31564</v>
      </c>
      <c r="B115" s="39">
        <v>64398</v>
      </c>
      <c r="C115" s="63">
        <v>64551</v>
      </c>
      <c r="D115" s="58">
        <f t="shared" si="2"/>
        <v>250208</v>
      </c>
      <c r="E115" s="58"/>
      <c r="F115" s="39">
        <v>205359</v>
      </c>
      <c r="G115" s="40">
        <v>-0.2</v>
      </c>
      <c r="H115" s="16">
        <f t="shared" si="3"/>
        <v>1.9905538090200694</v>
      </c>
    </row>
    <row r="116" spans="1:8">
      <c r="A116" s="14">
        <v>31656</v>
      </c>
      <c r="B116" s="39">
        <v>65700</v>
      </c>
      <c r="C116" s="63">
        <v>65892</v>
      </c>
      <c r="D116" s="58">
        <f t="shared" si="2"/>
        <v>255175</v>
      </c>
      <c r="E116" s="58"/>
      <c r="F116" s="39">
        <v>205717</v>
      </c>
      <c r="G116" s="40">
        <v>0.2</v>
      </c>
      <c r="H116" s="16">
        <f t="shared" si="3"/>
        <v>0.35416189003419662</v>
      </c>
    </row>
    <row r="117" spans="1:8">
      <c r="A117" s="14">
        <v>31747</v>
      </c>
      <c r="B117" s="39">
        <v>67922</v>
      </c>
      <c r="C117" s="63">
        <v>70733</v>
      </c>
      <c r="D117" s="58">
        <f t="shared" si="2"/>
        <v>261607</v>
      </c>
      <c r="E117" s="58"/>
      <c r="F117" s="39">
        <v>209706</v>
      </c>
      <c r="G117" s="40">
        <v>1.9</v>
      </c>
      <c r="H117" s="16">
        <f t="shared" si="3"/>
        <v>2.0030351966068056</v>
      </c>
    </row>
    <row r="118" spans="1:8">
      <c r="A118" s="14">
        <v>31837</v>
      </c>
      <c r="B118" s="39">
        <v>69569</v>
      </c>
      <c r="C118" s="63">
        <v>66372</v>
      </c>
      <c r="D118" s="58">
        <f t="shared" si="2"/>
        <v>267548</v>
      </c>
      <c r="E118" s="58"/>
      <c r="F118" s="39">
        <v>210369</v>
      </c>
      <c r="G118" s="40">
        <v>0.3</v>
      </c>
      <c r="H118" s="16">
        <f t="shared" si="3"/>
        <v>2.2151498955347164</v>
      </c>
    </row>
    <row r="119" spans="1:8">
      <c r="A119" s="14">
        <v>31929</v>
      </c>
      <c r="B119" s="39">
        <v>71892</v>
      </c>
      <c r="C119" s="63">
        <v>72238</v>
      </c>
      <c r="D119" s="58">
        <f t="shared" si="2"/>
        <v>275235</v>
      </c>
      <c r="E119" s="58"/>
      <c r="F119" s="39">
        <v>215957</v>
      </c>
      <c r="G119" s="40">
        <v>2.7</v>
      </c>
      <c r="H119" s="16">
        <f t="shared" si="3"/>
        <v>5.1607185465453185</v>
      </c>
    </row>
    <row r="120" spans="1:8">
      <c r="A120" s="14">
        <v>32021</v>
      </c>
      <c r="B120" s="39">
        <v>74374</v>
      </c>
      <c r="C120" s="63">
        <v>74700</v>
      </c>
      <c r="D120" s="58">
        <f t="shared" si="2"/>
        <v>284043</v>
      </c>
      <c r="E120" s="58"/>
      <c r="F120" s="39">
        <v>219731</v>
      </c>
      <c r="G120" s="40">
        <v>1.7</v>
      </c>
      <c r="H120" s="16">
        <f t="shared" si="3"/>
        <v>6.8122712269768666</v>
      </c>
    </row>
    <row r="121" spans="1:8">
      <c r="A121" s="14">
        <v>32112</v>
      </c>
      <c r="B121" s="39">
        <v>76448</v>
      </c>
      <c r="C121" s="63">
        <v>79376</v>
      </c>
      <c r="D121" s="58">
        <f t="shared" si="2"/>
        <v>292686</v>
      </c>
      <c r="E121" s="58"/>
      <c r="F121" s="39">
        <v>223667</v>
      </c>
      <c r="G121" s="40">
        <v>1.8</v>
      </c>
      <c r="H121" s="16">
        <f t="shared" si="3"/>
        <v>6.657415619963186</v>
      </c>
    </row>
    <row r="122" spans="1:8">
      <c r="A122" s="14">
        <v>32203</v>
      </c>
      <c r="B122" s="39">
        <v>78616</v>
      </c>
      <c r="C122" s="63">
        <v>75416</v>
      </c>
      <c r="D122" s="58">
        <f t="shared" si="2"/>
        <v>301730</v>
      </c>
      <c r="E122" s="58"/>
      <c r="F122" s="39">
        <v>224268</v>
      </c>
      <c r="G122" s="40">
        <v>0.3</v>
      </c>
      <c r="H122" s="16">
        <f t="shared" si="3"/>
        <v>6.6069620523936514</v>
      </c>
    </row>
    <row r="123" spans="1:8">
      <c r="A123" s="14">
        <v>32295</v>
      </c>
      <c r="B123" s="39">
        <v>81057</v>
      </c>
      <c r="C123" s="63">
        <v>80929</v>
      </c>
      <c r="D123" s="58">
        <f t="shared" si="2"/>
        <v>310421</v>
      </c>
      <c r="E123" s="58"/>
      <c r="F123" s="39">
        <v>226007</v>
      </c>
      <c r="G123" s="40">
        <v>0.8</v>
      </c>
      <c r="H123" s="16">
        <f t="shared" si="3"/>
        <v>4.6537042096343253</v>
      </c>
    </row>
    <row r="124" spans="1:8">
      <c r="A124" s="14">
        <v>32387</v>
      </c>
      <c r="B124" s="39">
        <v>83271</v>
      </c>
      <c r="C124" s="63">
        <v>83647</v>
      </c>
      <c r="D124" s="58">
        <f t="shared" si="2"/>
        <v>319368</v>
      </c>
      <c r="E124" s="58"/>
      <c r="F124" s="39">
        <v>227010</v>
      </c>
      <c r="G124" s="40">
        <v>0.4</v>
      </c>
      <c r="H124" s="16">
        <f t="shared" si="3"/>
        <v>3.3126868762259307</v>
      </c>
    </row>
    <row r="125" spans="1:8">
      <c r="A125" s="14">
        <v>32478</v>
      </c>
      <c r="B125" s="39">
        <v>86166</v>
      </c>
      <c r="C125" s="63">
        <v>88757</v>
      </c>
      <c r="D125" s="58">
        <f t="shared" si="2"/>
        <v>328749</v>
      </c>
      <c r="E125" s="58"/>
      <c r="F125" s="39">
        <v>230348</v>
      </c>
      <c r="G125" s="40">
        <v>1.5</v>
      </c>
      <c r="H125" s="16">
        <f t="shared" si="3"/>
        <v>2.9870298255889334</v>
      </c>
    </row>
    <row r="126" spans="1:8">
      <c r="A126" s="14">
        <v>32568</v>
      </c>
      <c r="B126" s="39">
        <v>88884</v>
      </c>
      <c r="C126" s="63">
        <v>85879</v>
      </c>
      <c r="D126" s="58">
        <f t="shared" si="2"/>
        <v>339212</v>
      </c>
      <c r="E126" s="58"/>
      <c r="F126" s="39">
        <v>232874</v>
      </c>
      <c r="G126" s="40">
        <v>1.1000000000000001</v>
      </c>
      <c r="H126" s="16">
        <f t="shared" si="3"/>
        <v>3.8373731428469511</v>
      </c>
    </row>
    <row r="127" spans="1:8">
      <c r="A127" s="14">
        <v>32660</v>
      </c>
      <c r="B127" s="39">
        <v>92667</v>
      </c>
      <c r="C127" s="63">
        <v>92580</v>
      </c>
      <c r="D127" s="58">
        <f t="shared" si="2"/>
        <v>350863</v>
      </c>
      <c r="E127" s="58"/>
      <c r="F127" s="39">
        <v>238241</v>
      </c>
      <c r="G127" s="40">
        <v>2.2999999999999998</v>
      </c>
      <c r="H127" s="16">
        <f t="shared" si="3"/>
        <v>5.4131066736870981</v>
      </c>
    </row>
    <row r="128" spans="1:8">
      <c r="A128" s="14">
        <v>32752</v>
      </c>
      <c r="B128" s="39">
        <v>94226</v>
      </c>
      <c r="C128" s="63">
        <v>94666</v>
      </c>
      <c r="D128" s="58">
        <f t="shared" si="2"/>
        <v>361882</v>
      </c>
      <c r="E128" s="58"/>
      <c r="F128" s="39">
        <v>238973</v>
      </c>
      <c r="G128" s="40">
        <v>0.3</v>
      </c>
      <c r="H128" s="16">
        <f t="shared" si="3"/>
        <v>5.2698119025593586</v>
      </c>
    </row>
    <row r="129" spans="1:8">
      <c r="A129" s="14">
        <v>32843</v>
      </c>
      <c r="B129" s="39">
        <v>96062</v>
      </c>
      <c r="C129" s="63">
        <v>98239</v>
      </c>
      <c r="D129" s="58">
        <f t="shared" si="2"/>
        <v>371364</v>
      </c>
      <c r="E129" s="58"/>
      <c r="F129" s="39">
        <v>238346</v>
      </c>
      <c r="G129" s="40">
        <v>-0.3</v>
      </c>
      <c r="H129" s="16">
        <f t="shared" si="3"/>
        <v>3.4721378088804764</v>
      </c>
    </row>
    <row r="130" spans="1:8">
      <c r="A130" s="14">
        <v>32933</v>
      </c>
      <c r="B130" s="39">
        <v>97923</v>
      </c>
      <c r="C130" s="63">
        <v>94628</v>
      </c>
      <c r="D130" s="58">
        <f t="shared" si="2"/>
        <v>380113</v>
      </c>
      <c r="E130" s="58"/>
      <c r="F130" s="39">
        <v>240752</v>
      </c>
      <c r="G130" s="40">
        <v>1</v>
      </c>
      <c r="H130" s="16">
        <f t="shared" si="3"/>
        <v>3.3829452837156575</v>
      </c>
    </row>
    <row r="131" spans="1:8">
      <c r="A131" s="14">
        <v>33025</v>
      </c>
      <c r="B131" s="39">
        <v>99856</v>
      </c>
      <c r="C131" s="63">
        <v>99589</v>
      </c>
      <c r="D131" s="58">
        <f t="shared" si="2"/>
        <v>387122</v>
      </c>
      <c r="E131" s="58"/>
      <c r="F131" s="39">
        <v>241051</v>
      </c>
      <c r="G131" s="40">
        <v>0.1</v>
      </c>
      <c r="H131" s="16">
        <f t="shared" si="3"/>
        <v>1.1794779236151627</v>
      </c>
    </row>
    <row r="132" spans="1:8">
      <c r="A132" s="14">
        <v>33117</v>
      </c>
      <c r="B132" s="39">
        <v>100186</v>
      </c>
      <c r="C132" s="63">
        <v>100544</v>
      </c>
      <c r="D132" s="58">
        <f t="shared" si="2"/>
        <v>393000</v>
      </c>
      <c r="E132" s="58"/>
      <c r="F132" s="39">
        <v>238915</v>
      </c>
      <c r="G132" s="40">
        <v>-0.9</v>
      </c>
      <c r="H132" s="16">
        <f t="shared" si="3"/>
        <v>-2.4270524285170292E-2</v>
      </c>
    </row>
    <row r="133" spans="1:8">
      <c r="A133" s="14">
        <v>33208</v>
      </c>
      <c r="B133" s="39">
        <v>101488</v>
      </c>
      <c r="C133" s="63">
        <v>104415</v>
      </c>
      <c r="D133" s="58">
        <f t="shared" si="2"/>
        <v>399176</v>
      </c>
      <c r="E133" s="58"/>
      <c r="F133" s="39">
        <v>239868</v>
      </c>
      <c r="G133" s="40">
        <v>0.4</v>
      </c>
      <c r="H133" s="16">
        <f t="shared" si="3"/>
        <v>0.63856746075033777</v>
      </c>
    </row>
    <row r="134" spans="1:8">
      <c r="A134" s="14">
        <v>33298</v>
      </c>
      <c r="B134" s="39">
        <v>100281</v>
      </c>
      <c r="C134" s="63">
        <v>97149</v>
      </c>
      <c r="D134" s="58">
        <f t="shared" si="2"/>
        <v>401697</v>
      </c>
      <c r="E134" s="58"/>
      <c r="F134" s="39">
        <v>237431</v>
      </c>
      <c r="G134" s="40">
        <v>-1</v>
      </c>
      <c r="H134" s="16">
        <f t="shared" si="3"/>
        <v>-1.3794277929155314</v>
      </c>
    </row>
    <row r="135" spans="1:8">
      <c r="A135" s="14">
        <v>33390</v>
      </c>
      <c r="B135" s="39">
        <v>100300</v>
      </c>
      <c r="C135" s="63">
        <v>100080</v>
      </c>
      <c r="D135" s="58">
        <f t="shared" si="2"/>
        <v>402188</v>
      </c>
      <c r="E135" s="58"/>
      <c r="F135" s="39">
        <v>236547</v>
      </c>
      <c r="G135" s="40">
        <v>-0.4</v>
      </c>
      <c r="H135" s="16">
        <f t="shared" si="3"/>
        <v>-1.8684842626664069</v>
      </c>
    </row>
    <row r="136" spans="1:8">
      <c r="A136" s="14">
        <v>33482</v>
      </c>
      <c r="B136" s="39">
        <v>101352</v>
      </c>
      <c r="C136" s="63">
        <v>102121</v>
      </c>
      <c r="D136" s="58">
        <f t="shared" si="2"/>
        <v>403765</v>
      </c>
      <c r="E136" s="58"/>
      <c r="F136" s="39">
        <v>238232</v>
      </c>
      <c r="G136" s="40">
        <v>0.7</v>
      </c>
      <c r="H136" s="16">
        <f t="shared" si="3"/>
        <v>-0.28587572986208487</v>
      </c>
    </row>
    <row r="137" spans="1:8">
      <c r="A137" s="14">
        <v>33573</v>
      </c>
      <c r="B137" s="39">
        <v>102600</v>
      </c>
      <c r="C137" s="63">
        <v>105709</v>
      </c>
      <c r="D137" s="58">
        <f t="shared" si="2"/>
        <v>405059</v>
      </c>
      <c r="E137" s="58"/>
      <c r="F137" s="39">
        <v>238958</v>
      </c>
      <c r="G137" s="40">
        <v>0.3</v>
      </c>
      <c r="H137" s="16">
        <f t="shared" si="3"/>
        <v>-0.37937532309436856</v>
      </c>
    </row>
    <row r="138" spans="1:8">
      <c r="A138" s="14">
        <v>33664</v>
      </c>
      <c r="B138" s="39">
        <v>103617</v>
      </c>
      <c r="C138" s="63">
        <v>100331</v>
      </c>
      <c r="D138" s="58">
        <f t="shared" si="2"/>
        <v>408241</v>
      </c>
      <c r="E138" s="58"/>
      <c r="F138" s="39">
        <v>239904</v>
      </c>
      <c r="G138" s="40">
        <v>0.4</v>
      </c>
      <c r="H138" s="16">
        <f t="shared" si="3"/>
        <v>1.0415657601576878</v>
      </c>
    </row>
    <row r="139" spans="1:8">
      <c r="A139" s="14">
        <v>33756</v>
      </c>
      <c r="B139" s="39">
        <v>104158</v>
      </c>
      <c r="C139" s="63">
        <v>103422</v>
      </c>
      <c r="D139" s="58">
        <f t="shared" si="2"/>
        <v>411583</v>
      </c>
      <c r="E139" s="58"/>
      <c r="F139" s="39">
        <v>241615</v>
      </c>
      <c r="G139" s="40">
        <v>0.7</v>
      </c>
      <c r="H139" s="16">
        <f t="shared" si="3"/>
        <v>2.1424917669638592</v>
      </c>
    </row>
    <row r="140" spans="1:8">
      <c r="A140" s="14">
        <v>33848</v>
      </c>
      <c r="B140" s="39">
        <v>104751</v>
      </c>
      <c r="C140" s="63">
        <v>105743</v>
      </c>
      <c r="D140" s="58">
        <f t="shared" ref="D140:D203" si="4">SUM(C137:C140)</f>
        <v>415205</v>
      </c>
      <c r="E140" s="58"/>
      <c r="F140" s="39">
        <v>244167</v>
      </c>
      <c r="G140" s="40">
        <v>1.1000000000000001</v>
      </c>
      <c r="H140" s="16">
        <f t="shared" si="3"/>
        <v>2.491269015077739</v>
      </c>
    </row>
    <row r="141" spans="1:8">
      <c r="A141" s="14">
        <v>33939</v>
      </c>
      <c r="B141" s="39">
        <v>106962</v>
      </c>
      <c r="C141" s="63">
        <v>110382</v>
      </c>
      <c r="D141" s="58">
        <f t="shared" si="4"/>
        <v>419878</v>
      </c>
      <c r="E141" s="58"/>
      <c r="F141" s="39">
        <v>249615</v>
      </c>
      <c r="G141" s="40">
        <v>2.2000000000000002</v>
      </c>
      <c r="H141" s="16">
        <f t="shared" ref="H141:H204" si="5">(F141-F137)/F137*100</f>
        <v>4.4597795428485343</v>
      </c>
    </row>
    <row r="142" spans="1:8">
      <c r="A142" s="14">
        <v>34029</v>
      </c>
      <c r="B142" s="39">
        <v>109162</v>
      </c>
      <c r="C142" s="63">
        <v>104892</v>
      </c>
      <c r="D142" s="58">
        <f t="shared" si="4"/>
        <v>424439</v>
      </c>
      <c r="E142" s="58"/>
      <c r="F142" s="39">
        <v>250013</v>
      </c>
      <c r="G142" s="40">
        <v>0.2</v>
      </c>
      <c r="H142" s="16">
        <f t="shared" si="5"/>
        <v>4.2137688408696814</v>
      </c>
    </row>
    <row r="143" spans="1:8">
      <c r="A143" s="14">
        <v>34121</v>
      </c>
      <c r="B143" s="39">
        <v>110270</v>
      </c>
      <c r="C143" s="63">
        <v>110102</v>
      </c>
      <c r="D143" s="58">
        <f t="shared" si="4"/>
        <v>431119</v>
      </c>
      <c r="E143" s="58"/>
      <c r="F143" s="39">
        <v>252987</v>
      </c>
      <c r="G143" s="40">
        <v>1.2</v>
      </c>
      <c r="H143" s="16">
        <f t="shared" si="5"/>
        <v>4.7066614241665459</v>
      </c>
    </row>
    <row r="144" spans="1:8">
      <c r="A144" s="14">
        <v>34213</v>
      </c>
      <c r="B144" s="39">
        <v>109959</v>
      </c>
      <c r="C144" s="63">
        <v>110808</v>
      </c>
      <c r="D144" s="58">
        <f t="shared" si="4"/>
        <v>436184</v>
      </c>
      <c r="E144" s="58"/>
      <c r="F144" s="39">
        <v>253061</v>
      </c>
      <c r="G144" s="40">
        <v>0</v>
      </c>
      <c r="H144" s="16">
        <f t="shared" si="5"/>
        <v>3.6425888838377012</v>
      </c>
    </row>
    <row r="145" spans="1:8">
      <c r="A145" s="14">
        <v>34304</v>
      </c>
      <c r="B145" s="39">
        <v>112085</v>
      </c>
      <c r="C145" s="63">
        <v>115406</v>
      </c>
      <c r="D145" s="58">
        <f t="shared" si="4"/>
        <v>441208</v>
      </c>
      <c r="E145" s="58"/>
      <c r="F145" s="39">
        <v>256889</v>
      </c>
      <c r="G145" s="40">
        <v>1.5</v>
      </c>
      <c r="H145" s="16">
        <f t="shared" si="5"/>
        <v>2.9140876950503776</v>
      </c>
    </row>
    <row r="146" spans="1:8">
      <c r="A146" s="14">
        <v>34394</v>
      </c>
      <c r="B146" s="39">
        <v>114525</v>
      </c>
      <c r="C146" s="63">
        <v>110760</v>
      </c>
      <c r="D146" s="58">
        <f t="shared" si="4"/>
        <v>447076</v>
      </c>
      <c r="E146" s="58"/>
      <c r="F146" s="39">
        <v>261220</v>
      </c>
      <c r="G146" s="40">
        <v>1.7</v>
      </c>
      <c r="H146" s="16">
        <f t="shared" si="5"/>
        <v>4.4825669065208604</v>
      </c>
    </row>
    <row r="147" spans="1:8">
      <c r="A147" s="14">
        <v>34486</v>
      </c>
      <c r="B147" s="39">
        <v>115891</v>
      </c>
      <c r="C147" s="63">
        <v>115683</v>
      </c>
      <c r="D147" s="58">
        <f t="shared" si="4"/>
        <v>452657</v>
      </c>
      <c r="E147" s="58"/>
      <c r="F147" s="39">
        <v>265131</v>
      </c>
      <c r="G147" s="40">
        <v>1.5</v>
      </c>
      <c r="H147" s="16">
        <f t="shared" si="5"/>
        <v>4.8002466529900749</v>
      </c>
    </row>
    <row r="148" spans="1:8">
      <c r="A148" s="14">
        <v>34578</v>
      </c>
      <c r="B148" s="39">
        <v>119701</v>
      </c>
      <c r="C148" s="63">
        <v>119357</v>
      </c>
      <c r="D148" s="58">
        <f t="shared" si="4"/>
        <v>461206</v>
      </c>
      <c r="E148" s="58"/>
      <c r="F148" s="39">
        <v>267986</v>
      </c>
      <c r="G148" s="40">
        <v>1.1000000000000001</v>
      </c>
      <c r="H148" s="16">
        <f t="shared" si="5"/>
        <v>5.8977874899727736</v>
      </c>
    </row>
    <row r="149" spans="1:8">
      <c r="A149" s="14">
        <v>34669</v>
      </c>
      <c r="B149" s="39">
        <v>119274</v>
      </c>
      <c r="C149" s="63">
        <v>123263</v>
      </c>
      <c r="D149" s="58">
        <f t="shared" si="4"/>
        <v>469063</v>
      </c>
      <c r="E149" s="58"/>
      <c r="F149" s="39">
        <v>271722</v>
      </c>
      <c r="G149" s="40">
        <v>1.4</v>
      </c>
      <c r="H149" s="16">
        <f t="shared" si="5"/>
        <v>5.7740891980583058</v>
      </c>
    </row>
    <row r="150" spans="1:8">
      <c r="A150" s="14">
        <v>34759</v>
      </c>
      <c r="B150" s="39">
        <v>121569</v>
      </c>
      <c r="C150" s="63">
        <v>117735</v>
      </c>
      <c r="D150" s="58">
        <f t="shared" si="4"/>
        <v>476038</v>
      </c>
      <c r="E150" s="58"/>
      <c r="F150" s="39">
        <v>271878</v>
      </c>
      <c r="G150" s="40">
        <v>0.1</v>
      </c>
      <c r="H150" s="16">
        <f t="shared" si="5"/>
        <v>4.0800857514738533</v>
      </c>
    </row>
    <row r="151" spans="1:8">
      <c r="A151" s="14">
        <v>34851</v>
      </c>
      <c r="B151" s="39">
        <v>123439</v>
      </c>
      <c r="C151" s="63">
        <v>123173</v>
      </c>
      <c r="D151" s="58">
        <f t="shared" si="4"/>
        <v>483528</v>
      </c>
      <c r="E151" s="58"/>
      <c r="F151" s="39">
        <v>272048</v>
      </c>
      <c r="G151" s="40">
        <v>0.1</v>
      </c>
      <c r="H151" s="16">
        <f t="shared" si="5"/>
        <v>2.6088989970995473</v>
      </c>
    </row>
    <row r="152" spans="1:8">
      <c r="A152" s="14">
        <v>34943</v>
      </c>
      <c r="B152" s="39">
        <v>125308</v>
      </c>
      <c r="C152" s="63">
        <v>126057</v>
      </c>
      <c r="D152" s="58">
        <f t="shared" si="4"/>
        <v>490228</v>
      </c>
      <c r="E152" s="58"/>
      <c r="F152" s="39">
        <v>277484</v>
      </c>
      <c r="G152" s="40">
        <v>2</v>
      </c>
      <c r="H152" s="16">
        <f t="shared" si="5"/>
        <v>3.5442149963057772</v>
      </c>
    </row>
    <row r="153" spans="1:8">
      <c r="A153" s="14">
        <v>35034</v>
      </c>
      <c r="B153" s="39">
        <v>127948</v>
      </c>
      <c r="C153" s="63">
        <v>131154</v>
      </c>
      <c r="D153" s="58">
        <f t="shared" si="4"/>
        <v>498119</v>
      </c>
      <c r="E153" s="58"/>
      <c r="F153" s="39">
        <v>277193</v>
      </c>
      <c r="G153" s="40">
        <v>-0.1</v>
      </c>
      <c r="H153" s="16">
        <f t="shared" si="5"/>
        <v>2.0134549281986738</v>
      </c>
    </row>
    <row r="154" spans="1:8">
      <c r="A154" s="14">
        <v>35125</v>
      </c>
      <c r="B154" s="39">
        <v>129373</v>
      </c>
      <c r="C154" s="63">
        <v>125366</v>
      </c>
      <c r="D154" s="58">
        <f t="shared" si="4"/>
        <v>505750</v>
      </c>
      <c r="E154" s="58"/>
      <c r="F154" s="39">
        <v>281492</v>
      </c>
      <c r="G154" s="40">
        <v>1.6</v>
      </c>
      <c r="H154" s="16">
        <f t="shared" si="5"/>
        <v>3.5361448885161724</v>
      </c>
    </row>
    <row r="155" spans="1:8">
      <c r="A155" s="14">
        <v>35217</v>
      </c>
      <c r="B155" s="39">
        <v>131508</v>
      </c>
      <c r="C155" s="63">
        <v>131447</v>
      </c>
      <c r="D155" s="58">
        <f t="shared" si="4"/>
        <v>514024</v>
      </c>
      <c r="E155" s="58"/>
      <c r="F155" s="39">
        <v>283485</v>
      </c>
      <c r="G155" s="40">
        <v>0.7</v>
      </c>
      <c r="H155" s="16">
        <f t="shared" si="5"/>
        <v>4.2040375227900961</v>
      </c>
    </row>
    <row r="156" spans="1:8">
      <c r="A156" s="14">
        <v>35309</v>
      </c>
      <c r="B156" s="39">
        <v>132351</v>
      </c>
      <c r="C156" s="63">
        <v>133248</v>
      </c>
      <c r="D156" s="58">
        <f t="shared" si="4"/>
        <v>521215</v>
      </c>
      <c r="E156" s="58"/>
      <c r="F156" s="39">
        <v>285299</v>
      </c>
      <c r="G156" s="40">
        <v>0.6</v>
      </c>
      <c r="H156" s="16">
        <f t="shared" si="5"/>
        <v>2.8163786020094852</v>
      </c>
    </row>
    <row r="157" spans="1:8">
      <c r="A157" s="14">
        <v>35400</v>
      </c>
      <c r="B157" s="39">
        <v>134342</v>
      </c>
      <c r="C157" s="63">
        <v>138509</v>
      </c>
      <c r="D157" s="58">
        <f t="shared" si="4"/>
        <v>528570</v>
      </c>
      <c r="E157" s="58"/>
      <c r="F157" s="39">
        <v>287208</v>
      </c>
      <c r="G157" s="40">
        <v>0.7</v>
      </c>
      <c r="H157" s="16">
        <f t="shared" si="5"/>
        <v>3.6130061004426519</v>
      </c>
    </row>
    <row r="158" spans="1:8">
      <c r="A158" s="14">
        <v>35490</v>
      </c>
      <c r="B158" s="39">
        <v>135547</v>
      </c>
      <c r="C158" s="63">
        <v>131220</v>
      </c>
      <c r="D158" s="58">
        <f t="shared" si="4"/>
        <v>534424</v>
      </c>
      <c r="E158" s="58"/>
      <c r="F158" s="39">
        <v>290856</v>
      </c>
      <c r="G158" s="40">
        <v>1.3</v>
      </c>
      <c r="H158" s="16">
        <f t="shared" si="5"/>
        <v>3.3265599022352319</v>
      </c>
    </row>
    <row r="159" spans="1:8">
      <c r="A159" s="14">
        <v>35582</v>
      </c>
      <c r="B159" s="39">
        <v>139017</v>
      </c>
      <c r="C159" s="63">
        <v>139093</v>
      </c>
      <c r="D159" s="58">
        <f t="shared" si="4"/>
        <v>542070</v>
      </c>
      <c r="E159" s="58"/>
      <c r="F159" s="39">
        <v>299043</v>
      </c>
      <c r="G159" s="40">
        <v>2.8</v>
      </c>
      <c r="H159" s="16">
        <f t="shared" si="5"/>
        <v>5.4881210646065925</v>
      </c>
    </row>
    <row r="160" spans="1:8">
      <c r="A160" s="14">
        <v>35674</v>
      </c>
      <c r="B160" s="39">
        <v>140133</v>
      </c>
      <c r="C160" s="63">
        <v>141274</v>
      </c>
      <c r="D160" s="58">
        <f t="shared" si="4"/>
        <v>550096</v>
      </c>
      <c r="E160" s="58"/>
      <c r="F160" s="39">
        <v>299657</v>
      </c>
      <c r="G160" s="40">
        <v>0.2</v>
      </c>
      <c r="H160" s="16">
        <f t="shared" si="5"/>
        <v>5.0326149057655307</v>
      </c>
    </row>
    <row r="161" spans="1:8">
      <c r="A161" s="14">
        <v>35765</v>
      </c>
      <c r="B161" s="39">
        <v>143727</v>
      </c>
      <c r="C161" s="63">
        <v>147996</v>
      </c>
      <c r="D161" s="58">
        <f t="shared" si="4"/>
        <v>559583</v>
      </c>
      <c r="E161" s="58"/>
      <c r="F161" s="39">
        <v>303835</v>
      </c>
      <c r="G161" s="40">
        <v>1.4</v>
      </c>
      <c r="H161" s="16">
        <f t="shared" si="5"/>
        <v>5.7891841452884316</v>
      </c>
    </row>
    <row r="162" spans="1:8">
      <c r="A162" s="14">
        <v>35855</v>
      </c>
      <c r="B162" s="39">
        <v>145176</v>
      </c>
      <c r="C162" s="63">
        <v>139833</v>
      </c>
      <c r="D162" s="58">
        <f t="shared" si="4"/>
        <v>568196</v>
      </c>
      <c r="E162" s="58"/>
      <c r="F162" s="39">
        <v>305954</v>
      </c>
      <c r="G162" s="40">
        <v>0.7</v>
      </c>
      <c r="H162" s="16">
        <f t="shared" si="5"/>
        <v>5.1908848364826579</v>
      </c>
    </row>
    <row r="163" spans="1:8">
      <c r="A163" s="14">
        <v>35947</v>
      </c>
      <c r="B163" s="39">
        <v>146048</v>
      </c>
      <c r="C163" s="63">
        <v>145739</v>
      </c>
      <c r="D163" s="58">
        <f t="shared" si="4"/>
        <v>574842</v>
      </c>
      <c r="E163" s="58"/>
      <c r="F163" s="39">
        <v>308638</v>
      </c>
      <c r="G163" s="40">
        <v>0.9</v>
      </c>
      <c r="H163" s="16">
        <f t="shared" si="5"/>
        <v>3.2085686673822824</v>
      </c>
    </row>
    <row r="164" spans="1:8">
      <c r="A164" s="14">
        <v>36039</v>
      </c>
      <c r="B164" s="39">
        <v>148834</v>
      </c>
      <c r="C164" s="63">
        <v>149572</v>
      </c>
      <c r="D164" s="58">
        <f t="shared" si="4"/>
        <v>583140</v>
      </c>
      <c r="E164" s="58"/>
      <c r="F164" s="39">
        <v>313944</v>
      </c>
      <c r="G164" s="40">
        <v>1.7</v>
      </c>
      <c r="H164" s="16">
        <f t="shared" si="5"/>
        <v>4.7677845002786521</v>
      </c>
    </row>
    <row r="165" spans="1:8">
      <c r="A165" s="14">
        <v>36130</v>
      </c>
      <c r="B165" s="39">
        <v>151667</v>
      </c>
      <c r="C165" s="63">
        <v>156187</v>
      </c>
      <c r="D165" s="58">
        <f t="shared" si="4"/>
        <v>591331</v>
      </c>
      <c r="E165" s="58"/>
      <c r="F165" s="39">
        <v>318532</v>
      </c>
      <c r="G165" s="40">
        <v>1.5</v>
      </c>
      <c r="H165" s="16">
        <f t="shared" si="5"/>
        <v>4.8371649085852519</v>
      </c>
    </row>
    <row r="166" spans="1:8">
      <c r="A166" s="14">
        <v>36220</v>
      </c>
      <c r="B166" s="39">
        <v>152808</v>
      </c>
      <c r="C166" s="63">
        <v>148006</v>
      </c>
      <c r="D166" s="58">
        <f t="shared" si="4"/>
        <v>599504</v>
      </c>
      <c r="E166" s="58"/>
      <c r="F166" s="39">
        <v>321811</v>
      </c>
      <c r="G166" s="40">
        <v>1</v>
      </c>
      <c r="H166" s="16">
        <f t="shared" si="5"/>
        <v>5.1828052583068045</v>
      </c>
    </row>
    <row r="167" spans="1:8">
      <c r="A167" s="14">
        <v>36312</v>
      </c>
      <c r="B167" s="39">
        <v>153770</v>
      </c>
      <c r="C167" s="63">
        <v>152887</v>
      </c>
      <c r="D167" s="58">
        <f t="shared" si="4"/>
        <v>606652</v>
      </c>
      <c r="E167" s="58"/>
      <c r="F167" s="39">
        <v>323091</v>
      </c>
      <c r="G167" s="40">
        <v>0.4</v>
      </c>
      <c r="H167" s="16">
        <f t="shared" si="5"/>
        <v>4.6828323148802156</v>
      </c>
    </row>
    <row r="168" spans="1:8">
      <c r="A168" s="14">
        <v>36404</v>
      </c>
      <c r="B168" s="39">
        <v>156392</v>
      </c>
      <c r="C168" s="63">
        <v>157831</v>
      </c>
      <c r="D168" s="58">
        <f t="shared" si="4"/>
        <v>614911</v>
      </c>
      <c r="E168" s="58"/>
      <c r="F168" s="39">
        <v>325721</v>
      </c>
      <c r="G168" s="40">
        <v>0.8</v>
      </c>
      <c r="H168" s="16">
        <f t="shared" si="5"/>
        <v>3.751305965395102</v>
      </c>
    </row>
    <row r="169" spans="1:8">
      <c r="A169" s="14">
        <v>36495</v>
      </c>
      <c r="B169" s="39">
        <v>159363</v>
      </c>
      <c r="C169" s="63">
        <v>164017</v>
      </c>
      <c r="D169" s="58">
        <f t="shared" si="4"/>
        <v>622741</v>
      </c>
      <c r="E169" s="58"/>
      <c r="F169" s="39">
        <v>331912</v>
      </c>
      <c r="G169" s="40">
        <v>1.9</v>
      </c>
      <c r="H169" s="16">
        <f t="shared" si="5"/>
        <v>4.2005198849723104</v>
      </c>
    </row>
    <row r="170" spans="1:8">
      <c r="A170" s="14">
        <v>36586</v>
      </c>
      <c r="B170" s="39">
        <v>164341</v>
      </c>
      <c r="C170" s="63">
        <v>159433</v>
      </c>
      <c r="D170" s="58">
        <f t="shared" si="4"/>
        <v>634168</v>
      </c>
      <c r="E170" s="58"/>
      <c r="F170" s="39">
        <v>332884</v>
      </c>
      <c r="G170" s="40">
        <v>0.3</v>
      </c>
      <c r="H170" s="16">
        <f t="shared" si="5"/>
        <v>3.4408394989605697</v>
      </c>
    </row>
    <row r="171" spans="1:8">
      <c r="A171" s="14">
        <v>36678</v>
      </c>
      <c r="B171" s="39">
        <v>166435</v>
      </c>
      <c r="C171" s="63">
        <v>165166</v>
      </c>
      <c r="D171" s="58">
        <f t="shared" si="4"/>
        <v>646447</v>
      </c>
      <c r="E171" s="58"/>
      <c r="F171" s="39">
        <v>336602</v>
      </c>
      <c r="G171" s="40">
        <v>1.1000000000000001</v>
      </c>
      <c r="H171" s="16">
        <f t="shared" si="5"/>
        <v>4.181793983738328</v>
      </c>
    </row>
    <row r="172" spans="1:8">
      <c r="A172" s="14">
        <v>36770</v>
      </c>
      <c r="B172" s="39">
        <v>170112</v>
      </c>
      <c r="C172" s="63">
        <v>171749</v>
      </c>
      <c r="D172" s="58">
        <f t="shared" si="4"/>
        <v>660365</v>
      </c>
      <c r="E172" s="58"/>
      <c r="F172" s="39">
        <v>336824</v>
      </c>
      <c r="G172" s="40">
        <v>0.1</v>
      </c>
      <c r="H172" s="16">
        <f t="shared" si="5"/>
        <v>3.4087455214738993</v>
      </c>
    </row>
    <row r="173" spans="1:8">
      <c r="A173" s="14">
        <v>36861</v>
      </c>
      <c r="B173" s="39">
        <v>168924</v>
      </c>
      <c r="C173" s="63">
        <v>173138</v>
      </c>
      <c r="D173" s="58">
        <f t="shared" si="4"/>
        <v>669486</v>
      </c>
      <c r="E173" s="58"/>
      <c r="F173" s="39">
        <v>335929</v>
      </c>
      <c r="G173" s="40">
        <v>-0.3</v>
      </c>
      <c r="H173" s="16">
        <f t="shared" si="5"/>
        <v>1.2102605509894189</v>
      </c>
    </row>
    <row r="174" spans="1:8">
      <c r="A174" s="14">
        <v>36951</v>
      </c>
      <c r="B174" s="39">
        <v>173687</v>
      </c>
      <c r="C174" s="63">
        <v>168569</v>
      </c>
      <c r="D174" s="58">
        <f t="shared" si="4"/>
        <v>678622</v>
      </c>
      <c r="E174" s="58"/>
      <c r="F174" s="39">
        <v>339109</v>
      </c>
      <c r="G174" s="40">
        <v>0.9</v>
      </c>
      <c r="H174" s="16">
        <f t="shared" si="5"/>
        <v>1.8700207880222541</v>
      </c>
    </row>
    <row r="175" spans="1:8">
      <c r="A175" s="14">
        <v>37043</v>
      </c>
      <c r="B175" s="39">
        <v>175288</v>
      </c>
      <c r="C175" s="63">
        <v>174055</v>
      </c>
      <c r="D175" s="58">
        <f t="shared" si="4"/>
        <v>687511</v>
      </c>
      <c r="E175" s="58"/>
      <c r="F175" s="39">
        <v>341526</v>
      </c>
      <c r="G175" s="40">
        <v>0.7</v>
      </c>
      <c r="H175" s="16">
        <f t="shared" si="5"/>
        <v>1.462855241501833</v>
      </c>
    </row>
    <row r="176" spans="1:8">
      <c r="A176" s="14">
        <v>37135</v>
      </c>
      <c r="B176" s="39">
        <v>178231</v>
      </c>
      <c r="C176" s="63">
        <v>179625</v>
      </c>
      <c r="D176" s="58">
        <f t="shared" si="4"/>
        <v>695387</v>
      </c>
      <c r="E176" s="58"/>
      <c r="F176" s="39">
        <v>345155</v>
      </c>
      <c r="G176" s="40">
        <v>1.1000000000000001</v>
      </c>
      <c r="H176" s="16">
        <f t="shared" si="5"/>
        <v>2.4733985701731469</v>
      </c>
    </row>
    <row r="177" spans="1:8">
      <c r="A177" s="14">
        <v>37226</v>
      </c>
      <c r="B177" s="39">
        <v>180463</v>
      </c>
      <c r="C177" s="63">
        <v>185240</v>
      </c>
      <c r="D177" s="58">
        <f t="shared" si="4"/>
        <v>707489</v>
      </c>
      <c r="E177" s="58"/>
      <c r="F177" s="39">
        <v>349982</v>
      </c>
      <c r="G177" s="40">
        <v>1.4</v>
      </c>
      <c r="H177" s="16">
        <f t="shared" si="5"/>
        <v>4.1833244524884723</v>
      </c>
    </row>
    <row r="178" spans="1:8">
      <c r="A178" s="14">
        <v>37316</v>
      </c>
      <c r="B178" s="39">
        <v>184779</v>
      </c>
      <c r="C178" s="63">
        <v>178899</v>
      </c>
      <c r="D178" s="58">
        <f t="shared" si="4"/>
        <v>717819</v>
      </c>
      <c r="E178" s="58"/>
      <c r="F178" s="39">
        <v>352378</v>
      </c>
      <c r="G178" s="40">
        <v>0.7</v>
      </c>
      <c r="H178" s="16">
        <f t="shared" si="5"/>
        <v>3.9129011615734175</v>
      </c>
    </row>
    <row r="179" spans="1:8">
      <c r="A179" s="14">
        <v>37408</v>
      </c>
      <c r="B179" s="39">
        <v>188070</v>
      </c>
      <c r="C179" s="63">
        <v>187799</v>
      </c>
      <c r="D179" s="58">
        <f t="shared" si="4"/>
        <v>731563</v>
      </c>
      <c r="E179" s="58"/>
      <c r="F179" s="39">
        <v>359781</v>
      </c>
      <c r="G179" s="40">
        <v>2.1</v>
      </c>
      <c r="H179" s="16">
        <f t="shared" si="5"/>
        <v>5.3451274573531737</v>
      </c>
    </row>
    <row r="180" spans="1:8">
      <c r="A180" s="14">
        <v>37500</v>
      </c>
      <c r="B180" s="39">
        <v>192103</v>
      </c>
      <c r="C180" s="63">
        <v>193528</v>
      </c>
      <c r="D180" s="58">
        <f t="shared" si="4"/>
        <v>745466</v>
      </c>
      <c r="E180" s="58"/>
      <c r="F180" s="39">
        <v>361848</v>
      </c>
      <c r="G180" s="40">
        <v>0.6</v>
      </c>
      <c r="H180" s="16">
        <f t="shared" si="5"/>
        <v>4.8363778592226678</v>
      </c>
    </row>
    <row r="181" spans="1:8">
      <c r="A181" s="14">
        <v>37591</v>
      </c>
      <c r="B181" s="39">
        <v>195214</v>
      </c>
      <c r="C181" s="63">
        <v>201375</v>
      </c>
      <c r="D181" s="58">
        <f t="shared" si="4"/>
        <v>761601</v>
      </c>
      <c r="E181" s="58"/>
      <c r="F181" s="39">
        <v>366010</v>
      </c>
      <c r="G181" s="40">
        <v>1.2</v>
      </c>
      <c r="H181" s="16">
        <f t="shared" si="5"/>
        <v>4.5796640970107036</v>
      </c>
    </row>
    <row r="182" spans="1:8">
      <c r="A182" s="14">
        <v>37681</v>
      </c>
      <c r="B182" s="39">
        <v>197578</v>
      </c>
      <c r="C182" s="63">
        <v>190360</v>
      </c>
      <c r="D182" s="58">
        <f t="shared" si="4"/>
        <v>773062</v>
      </c>
      <c r="E182" s="58"/>
      <c r="F182" s="39">
        <v>367691</v>
      </c>
      <c r="G182" s="40">
        <v>0.5</v>
      </c>
      <c r="H182" s="16">
        <f t="shared" si="5"/>
        <v>4.3456174903087028</v>
      </c>
    </row>
    <row r="183" spans="1:8">
      <c r="A183" s="14">
        <v>37773</v>
      </c>
      <c r="B183" s="39">
        <v>200076</v>
      </c>
      <c r="C183" s="63">
        <v>198930</v>
      </c>
      <c r="D183" s="58">
        <f t="shared" si="4"/>
        <v>784193</v>
      </c>
      <c r="E183" s="58"/>
      <c r="F183" s="39">
        <v>369046</v>
      </c>
      <c r="G183" s="40">
        <v>0.4</v>
      </c>
      <c r="H183" s="16">
        <f t="shared" si="5"/>
        <v>2.5751776775316095</v>
      </c>
    </row>
    <row r="184" spans="1:8">
      <c r="A184" s="14">
        <v>37865</v>
      </c>
      <c r="B184" s="39">
        <v>203781</v>
      </c>
      <c r="C184" s="63">
        <v>205467</v>
      </c>
      <c r="D184" s="58">
        <f t="shared" si="4"/>
        <v>796132</v>
      </c>
      <c r="E184" s="58"/>
      <c r="F184" s="39">
        <v>373626</v>
      </c>
      <c r="G184" s="40">
        <v>1.2</v>
      </c>
      <c r="H184" s="16">
        <f t="shared" si="5"/>
        <v>3.2549578828679446</v>
      </c>
    </row>
    <row r="185" spans="1:8">
      <c r="A185" s="14">
        <v>37956</v>
      </c>
      <c r="B185" s="39">
        <v>208834</v>
      </c>
      <c r="C185" s="63">
        <v>215442</v>
      </c>
      <c r="D185" s="58">
        <f t="shared" si="4"/>
        <v>810199</v>
      </c>
      <c r="E185" s="58"/>
      <c r="F185" s="39">
        <v>378872</v>
      </c>
      <c r="G185" s="40">
        <v>1.4</v>
      </c>
      <c r="H185" s="16">
        <f t="shared" si="5"/>
        <v>3.5141116362940905</v>
      </c>
    </row>
    <row r="186" spans="1:8">
      <c r="A186" s="14">
        <v>38047</v>
      </c>
      <c r="B186" s="39">
        <v>212725</v>
      </c>
      <c r="C186" s="63">
        <v>204959</v>
      </c>
      <c r="D186" s="58">
        <f t="shared" si="4"/>
        <v>824798</v>
      </c>
      <c r="E186" s="58"/>
      <c r="F186" s="39">
        <v>380926</v>
      </c>
      <c r="G186" s="40">
        <v>0.5</v>
      </c>
      <c r="H186" s="16">
        <f t="shared" si="5"/>
        <v>3.5994897889804207</v>
      </c>
    </row>
    <row r="187" spans="1:8">
      <c r="A187" s="14">
        <v>38139</v>
      </c>
      <c r="B187" s="39">
        <v>216088</v>
      </c>
      <c r="C187" s="63">
        <v>215835</v>
      </c>
      <c r="D187" s="58">
        <f t="shared" si="4"/>
        <v>841703</v>
      </c>
      <c r="E187" s="58"/>
      <c r="F187" s="39">
        <v>384051</v>
      </c>
      <c r="G187" s="40">
        <v>0.8</v>
      </c>
      <c r="H187" s="16">
        <f t="shared" si="5"/>
        <v>4.0658888051895969</v>
      </c>
    </row>
    <row r="188" spans="1:8">
      <c r="A188" s="14">
        <v>38231</v>
      </c>
      <c r="B188" s="39">
        <v>219426</v>
      </c>
      <c r="C188" s="63">
        <v>220833</v>
      </c>
      <c r="D188" s="58">
        <f t="shared" si="4"/>
        <v>857069</v>
      </c>
      <c r="E188" s="58"/>
      <c r="F188" s="39">
        <v>387001</v>
      </c>
      <c r="G188" s="40">
        <v>0.8</v>
      </c>
      <c r="H188" s="16">
        <f t="shared" si="5"/>
        <v>3.5797829915476975</v>
      </c>
    </row>
    <row r="189" spans="1:8">
      <c r="A189" s="14">
        <v>38322</v>
      </c>
      <c r="B189" s="39">
        <v>223347</v>
      </c>
      <c r="C189" s="63">
        <v>230828</v>
      </c>
      <c r="D189" s="58">
        <f t="shared" si="4"/>
        <v>872455</v>
      </c>
      <c r="E189" s="58"/>
      <c r="F189" s="39">
        <v>390231</v>
      </c>
      <c r="G189" s="40">
        <v>0.8</v>
      </c>
      <c r="H189" s="16">
        <f t="shared" si="5"/>
        <v>2.9981101796912943</v>
      </c>
    </row>
    <row r="190" spans="1:8">
      <c r="A190" s="14">
        <v>38412</v>
      </c>
      <c r="B190" s="39">
        <v>227460</v>
      </c>
      <c r="C190" s="63">
        <v>218886</v>
      </c>
      <c r="D190" s="58">
        <f t="shared" si="4"/>
        <v>886382</v>
      </c>
      <c r="E190" s="58"/>
      <c r="F190" s="39">
        <v>393231</v>
      </c>
      <c r="G190" s="40">
        <v>0.8</v>
      </c>
      <c r="H190" s="16">
        <f t="shared" si="5"/>
        <v>3.2302861973191641</v>
      </c>
    </row>
    <row r="191" spans="1:8">
      <c r="A191" s="14">
        <v>38504</v>
      </c>
      <c r="B191" s="39">
        <v>232440</v>
      </c>
      <c r="C191" s="63">
        <v>232209</v>
      </c>
      <c r="D191" s="58">
        <f t="shared" si="4"/>
        <v>902756</v>
      </c>
      <c r="E191" s="58"/>
      <c r="F191" s="39">
        <v>394291</v>
      </c>
      <c r="G191" s="40">
        <v>0.3</v>
      </c>
      <c r="H191" s="16">
        <f t="shared" si="5"/>
        <v>2.6663125470315139</v>
      </c>
    </row>
    <row r="192" spans="1:8">
      <c r="A192" s="14">
        <v>38596</v>
      </c>
      <c r="B192" s="39">
        <v>237817</v>
      </c>
      <c r="C192" s="63">
        <v>239695</v>
      </c>
      <c r="D192" s="58">
        <f t="shared" si="4"/>
        <v>921618</v>
      </c>
      <c r="E192" s="58"/>
      <c r="F192" s="39">
        <v>399074</v>
      </c>
      <c r="G192" s="40">
        <v>1.2</v>
      </c>
      <c r="H192" s="16">
        <f t="shared" si="5"/>
        <v>3.1196301818341552</v>
      </c>
    </row>
    <row r="193" spans="1:8">
      <c r="A193" s="14">
        <v>38687</v>
      </c>
      <c r="B193" s="39">
        <v>243090</v>
      </c>
      <c r="C193" s="63">
        <v>250919</v>
      </c>
      <c r="D193" s="58">
        <f t="shared" si="4"/>
        <v>941709</v>
      </c>
      <c r="E193" s="58"/>
      <c r="F193" s="39">
        <v>401988</v>
      </c>
      <c r="G193" s="40">
        <v>0.7</v>
      </c>
      <c r="H193" s="16">
        <f t="shared" si="5"/>
        <v>3.0128308617203654</v>
      </c>
    </row>
    <row r="194" spans="1:8">
      <c r="A194" s="14">
        <v>38777</v>
      </c>
      <c r="B194" s="39">
        <v>246550</v>
      </c>
      <c r="C194" s="63">
        <v>236279</v>
      </c>
      <c r="D194" s="58">
        <f t="shared" si="4"/>
        <v>959102</v>
      </c>
      <c r="E194" s="58"/>
      <c r="F194" s="39">
        <v>402501</v>
      </c>
      <c r="G194" s="40">
        <v>0.1</v>
      </c>
      <c r="H194" s="16">
        <f t="shared" si="5"/>
        <v>2.3573929827505968</v>
      </c>
    </row>
    <row r="195" spans="1:8">
      <c r="A195" s="14">
        <v>38869</v>
      </c>
      <c r="B195" s="39">
        <v>249672</v>
      </c>
      <c r="C195" s="63">
        <v>249685</v>
      </c>
      <c r="D195" s="58">
        <f t="shared" si="4"/>
        <v>976578</v>
      </c>
      <c r="E195" s="58"/>
      <c r="F195" s="39">
        <v>404133</v>
      </c>
      <c r="G195" s="40">
        <v>0.4</v>
      </c>
      <c r="H195" s="16">
        <f t="shared" si="5"/>
        <v>2.4961259577317261</v>
      </c>
    </row>
    <row r="196" spans="1:8">
      <c r="A196" s="14">
        <v>38961</v>
      </c>
      <c r="B196" s="39">
        <v>257797</v>
      </c>
      <c r="C196" s="63">
        <v>259319</v>
      </c>
      <c r="D196" s="58">
        <f t="shared" si="4"/>
        <v>996202</v>
      </c>
      <c r="E196" s="58"/>
      <c r="F196" s="39">
        <v>411041</v>
      </c>
      <c r="G196" s="40">
        <v>1.7</v>
      </c>
      <c r="H196" s="16">
        <f t="shared" si="5"/>
        <v>2.9986919719149832</v>
      </c>
    </row>
    <row r="197" spans="1:8">
      <c r="A197" s="14">
        <v>39052</v>
      </c>
      <c r="B197" s="39">
        <v>264800</v>
      </c>
      <c r="C197" s="63">
        <v>274014</v>
      </c>
      <c r="D197" s="58">
        <f t="shared" si="4"/>
        <v>1019297</v>
      </c>
      <c r="E197" s="58"/>
      <c r="F197" s="39">
        <v>417241</v>
      </c>
      <c r="G197" s="40">
        <v>1.5</v>
      </c>
      <c r="H197" s="16">
        <f t="shared" si="5"/>
        <v>3.7943918723942009</v>
      </c>
    </row>
    <row r="198" spans="1:8">
      <c r="A198" s="14">
        <v>39142</v>
      </c>
      <c r="B198" s="39">
        <v>271685</v>
      </c>
      <c r="C198" s="63">
        <v>259845</v>
      </c>
      <c r="D198" s="58">
        <f t="shared" si="4"/>
        <v>1042863</v>
      </c>
      <c r="E198" s="58"/>
      <c r="F198" s="39">
        <v>422708</v>
      </c>
      <c r="G198" s="40">
        <v>1.3</v>
      </c>
      <c r="H198" s="16">
        <f t="shared" si="5"/>
        <v>5.0203601978628623</v>
      </c>
    </row>
    <row r="199" spans="1:8">
      <c r="A199" s="14">
        <v>39234</v>
      </c>
      <c r="B199" s="39">
        <v>275804</v>
      </c>
      <c r="C199" s="63">
        <v>275988</v>
      </c>
      <c r="D199" s="58">
        <f t="shared" si="4"/>
        <v>1069166</v>
      </c>
      <c r="E199" s="58"/>
      <c r="F199" s="39">
        <v>425612</v>
      </c>
      <c r="G199" s="40">
        <v>0.7</v>
      </c>
      <c r="H199" s="16">
        <f t="shared" si="5"/>
        <v>5.3148344728096939</v>
      </c>
    </row>
    <row r="200" spans="1:8">
      <c r="A200" s="14">
        <v>39326</v>
      </c>
      <c r="B200" s="39">
        <v>279957</v>
      </c>
      <c r="C200" s="63">
        <v>282148</v>
      </c>
      <c r="D200" s="58">
        <f t="shared" si="4"/>
        <v>1091995</v>
      </c>
      <c r="E200" s="58"/>
      <c r="F200" s="39">
        <v>430595</v>
      </c>
      <c r="G200" s="40">
        <v>1.2</v>
      </c>
      <c r="H200" s="16">
        <f t="shared" si="5"/>
        <v>4.7571896720765086</v>
      </c>
    </row>
    <row r="201" spans="1:8">
      <c r="A201" s="14">
        <v>39417</v>
      </c>
      <c r="B201" s="39">
        <v>285203</v>
      </c>
      <c r="C201" s="63">
        <v>293540</v>
      </c>
      <c r="D201" s="58">
        <f t="shared" si="4"/>
        <v>1111521</v>
      </c>
      <c r="E201" s="58"/>
      <c r="F201" s="39">
        <v>432035</v>
      </c>
      <c r="G201" s="40">
        <v>0.3</v>
      </c>
      <c r="H201" s="16">
        <f t="shared" si="5"/>
        <v>3.5456726448263711</v>
      </c>
    </row>
    <row r="202" spans="1:8">
      <c r="A202" s="14">
        <v>39508</v>
      </c>
      <c r="B202" s="39">
        <v>291332</v>
      </c>
      <c r="C202" s="63">
        <v>278694</v>
      </c>
      <c r="D202" s="58">
        <f t="shared" si="4"/>
        <v>1130370</v>
      </c>
      <c r="E202" s="58"/>
      <c r="F202" s="39">
        <v>435596</v>
      </c>
      <c r="G202" s="40">
        <v>0.8</v>
      </c>
      <c r="H202" s="16">
        <f t="shared" si="5"/>
        <v>3.0489131977629946</v>
      </c>
    </row>
    <row r="203" spans="1:8">
      <c r="A203" s="14">
        <v>39600</v>
      </c>
      <c r="B203" s="39">
        <v>299603</v>
      </c>
      <c r="C203" s="63">
        <v>301696</v>
      </c>
      <c r="D203" s="58">
        <f t="shared" si="4"/>
        <v>1156078</v>
      </c>
      <c r="E203" s="58"/>
      <c r="F203" s="39">
        <v>436572</v>
      </c>
      <c r="G203" s="40">
        <v>0.2</v>
      </c>
      <c r="H203" s="16">
        <f t="shared" si="5"/>
        <v>2.5751153632886292</v>
      </c>
    </row>
    <row r="204" spans="1:8">
      <c r="A204" s="14">
        <v>39692</v>
      </c>
      <c r="B204" s="39">
        <v>309256</v>
      </c>
      <c r="C204" s="63">
        <v>312391</v>
      </c>
      <c r="D204" s="58">
        <f t="shared" ref="D204:D228" si="6">SUM(C201:C204)</f>
        <v>1186321</v>
      </c>
      <c r="E204" s="58"/>
      <c r="F204" s="39">
        <v>438806</v>
      </c>
      <c r="G204" s="40">
        <v>0.5</v>
      </c>
      <c r="H204" s="16">
        <f t="shared" si="5"/>
        <v>1.9068962714383586</v>
      </c>
    </row>
    <row r="205" spans="1:8">
      <c r="A205" s="14">
        <v>39783</v>
      </c>
      <c r="B205" s="39">
        <v>309579</v>
      </c>
      <c r="C205" s="63">
        <v>319821</v>
      </c>
      <c r="D205" s="58">
        <f t="shared" si="6"/>
        <v>1212602</v>
      </c>
      <c r="E205" s="58"/>
      <c r="F205" s="39">
        <v>436553</v>
      </c>
      <c r="G205" s="40">
        <v>-0.5</v>
      </c>
      <c r="H205" s="16">
        <f t="shared" ref="H205:H228" si="7">(F205-F201)/F201*100</f>
        <v>1.0457486083303436</v>
      </c>
    </row>
    <row r="206" spans="1:8">
      <c r="A206" s="14">
        <v>39873</v>
      </c>
      <c r="B206" s="39">
        <v>311058</v>
      </c>
      <c r="C206" s="63">
        <v>296484</v>
      </c>
      <c r="D206" s="58">
        <f t="shared" si="6"/>
        <v>1230392</v>
      </c>
      <c r="E206" s="58"/>
      <c r="F206" s="39">
        <v>441476</v>
      </c>
      <c r="G206" s="40">
        <v>1.1000000000000001</v>
      </c>
      <c r="H206" s="16">
        <f t="shared" si="7"/>
        <v>1.3498746544963682</v>
      </c>
    </row>
    <row r="207" spans="1:8">
      <c r="A207" s="14">
        <v>39965</v>
      </c>
      <c r="B207" s="39">
        <v>306598</v>
      </c>
      <c r="C207" s="63">
        <v>307761</v>
      </c>
      <c r="D207" s="58">
        <f t="shared" si="6"/>
        <v>1236457</v>
      </c>
      <c r="E207" s="58"/>
      <c r="F207" s="39">
        <v>444791</v>
      </c>
      <c r="G207" s="40">
        <v>0.8</v>
      </c>
      <c r="H207" s="16">
        <f t="shared" si="7"/>
        <v>1.882621881384972</v>
      </c>
    </row>
    <row r="208" spans="1:8">
      <c r="A208" s="14">
        <v>40057</v>
      </c>
      <c r="B208" s="39">
        <v>307500</v>
      </c>
      <c r="C208" s="63">
        <v>309888</v>
      </c>
      <c r="D208" s="58">
        <f t="shared" si="6"/>
        <v>1233954</v>
      </c>
      <c r="E208" s="58"/>
      <c r="F208" s="39">
        <v>445709</v>
      </c>
      <c r="G208" s="40">
        <v>0.2</v>
      </c>
      <c r="H208" s="16">
        <f t="shared" si="7"/>
        <v>1.5731325460454051</v>
      </c>
    </row>
    <row r="209" spans="1:8">
      <c r="A209" s="14">
        <v>40148</v>
      </c>
      <c r="B209" s="39">
        <v>314653</v>
      </c>
      <c r="C209" s="63">
        <v>325397</v>
      </c>
      <c r="D209" s="58">
        <f t="shared" si="6"/>
        <v>1239530</v>
      </c>
      <c r="E209" s="58"/>
      <c r="F209" s="39">
        <v>449447</v>
      </c>
      <c r="G209" s="40">
        <v>0.8</v>
      </c>
      <c r="H209" s="16">
        <f t="shared" si="7"/>
        <v>2.9535932635899877</v>
      </c>
    </row>
    <row r="210" spans="1:8">
      <c r="A210" s="14">
        <v>40238</v>
      </c>
      <c r="B210" s="39">
        <v>322389</v>
      </c>
      <c r="C210" s="63">
        <v>308769</v>
      </c>
      <c r="D210" s="58">
        <f t="shared" si="6"/>
        <v>1251815</v>
      </c>
      <c r="E210" s="58"/>
      <c r="F210" s="39">
        <v>452063</v>
      </c>
      <c r="G210" s="40">
        <v>0.6</v>
      </c>
      <c r="H210" s="16">
        <f t="shared" si="7"/>
        <v>2.398091855502904</v>
      </c>
    </row>
    <row r="211" spans="1:8">
      <c r="A211" s="14">
        <v>40330</v>
      </c>
      <c r="B211" s="39">
        <v>333823</v>
      </c>
      <c r="C211" s="63">
        <v>335510</v>
      </c>
      <c r="D211" s="58">
        <f t="shared" si="6"/>
        <v>1279564</v>
      </c>
      <c r="E211" s="58"/>
      <c r="F211" s="39">
        <v>454616</v>
      </c>
      <c r="G211" s="40">
        <v>0.6</v>
      </c>
      <c r="H211" s="16">
        <f t="shared" si="7"/>
        <v>2.2089026081912628</v>
      </c>
    </row>
    <row r="212" spans="1:8">
      <c r="A212" s="14">
        <v>40422</v>
      </c>
      <c r="B212" s="39">
        <v>338191</v>
      </c>
      <c r="C212" s="63">
        <v>341761</v>
      </c>
      <c r="D212" s="58">
        <f t="shared" si="6"/>
        <v>1311437</v>
      </c>
      <c r="E212" s="58"/>
      <c r="F212" s="39">
        <v>457652</v>
      </c>
      <c r="G212" s="40">
        <v>0.7</v>
      </c>
      <c r="H212" s="16">
        <f t="shared" si="7"/>
        <v>2.6795510074959221</v>
      </c>
    </row>
    <row r="213" spans="1:8">
      <c r="A213" s="14">
        <v>40513</v>
      </c>
      <c r="B213" s="39">
        <v>344118</v>
      </c>
      <c r="C213" s="63">
        <v>354506</v>
      </c>
      <c r="D213" s="58">
        <f t="shared" si="6"/>
        <v>1340546</v>
      </c>
      <c r="E213" s="58"/>
      <c r="F213" s="39">
        <v>461182</v>
      </c>
      <c r="G213" s="40">
        <v>0.8</v>
      </c>
      <c r="H213" s="16">
        <f t="shared" si="7"/>
        <v>2.610986389941417</v>
      </c>
    </row>
    <row r="214" spans="1:8">
      <c r="A214" s="14">
        <v>40603</v>
      </c>
      <c r="B214" s="39">
        <v>349396</v>
      </c>
      <c r="C214" s="63">
        <v>334073</v>
      </c>
      <c r="D214" s="58">
        <f t="shared" si="6"/>
        <v>1365850</v>
      </c>
      <c r="E214" s="58"/>
      <c r="F214" s="39">
        <v>460249</v>
      </c>
      <c r="G214" s="40">
        <v>-0.2</v>
      </c>
      <c r="H214" s="16">
        <f t="shared" si="7"/>
        <v>1.8108095553053445</v>
      </c>
    </row>
    <row r="215" spans="1:8">
      <c r="A215" s="14">
        <v>40695</v>
      </c>
      <c r="B215" s="39">
        <v>358346</v>
      </c>
      <c r="C215" s="63">
        <v>359564</v>
      </c>
      <c r="D215" s="58">
        <f t="shared" si="6"/>
        <v>1389904</v>
      </c>
      <c r="E215" s="58"/>
      <c r="F215" s="39">
        <v>465541</v>
      </c>
      <c r="G215" s="40">
        <v>1.1000000000000001</v>
      </c>
      <c r="H215" s="16">
        <f t="shared" si="7"/>
        <v>2.4031270346842168</v>
      </c>
    </row>
    <row r="216" spans="1:8">
      <c r="A216" s="14">
        <v>40787</v>
      </c>
      <c r="B216" s="39">
        <v>364800</v>
      </c>
      <c r="C216" s="63">
        <v>368626</v>
      </c>
      <c r="D216" s="58">
        <f t="shared" si="6"/>
        <v>1416769</v>
      </c>
      <c r="E216" s="58"/>
      <c r="F216" s="39">
        <v>472124</v>
      </c>
      <c r="G216" s="40">
        <v>1.4</v>
      </c>
      <c r="H216" s="16">
        <f t="shared" si="7"/>
        <v>3.1622280684887203</v>
      </c>
    </row>
    <row r="217" spans="1:8">
      <c r="A217" s="14">
        <v>40878</v>
      </c>
      <c r="B217" s="39">
        <v>365645</v>
      </c>
      <c r="C217" s="63">
        <v>377238</v>
      </c>
      <c r="D217" s="58">
        <f t="shared" si="6"/>
        <v>1439501</v>
      </c>
      <c r="E217" s="58"/>
      <c r="F217" s="39">
        <v>477732</v>
      </c>
      <c r="G217" s="40">
        <v>1.2</v>
      </c>
      <c r="H217" s="16">
        <f t="shared" si="7"/>
        <v>3.5886049325429008</v>
      </c>
    </row>
    <row r="218" spans="1:8">
      <c r="A218" s="14">
        <v>40969</v>
      </c>
      <c r="B218" s="39">
        <v>366973</v>
      </c>
      <c r="C218" s="63">
        <v>351713</v>
      </c>
      <c r="D218" s="58">
        <f t="shared" si="6"/>
        <v>1457141</v>
      </c>
      <c r="E218" s="58"/>
      <c r="F218" s="39">
        <v>482270</v>
      </c>
      <c r="G218" s="40">
        <v>0.9</v>
      </c>
      <c r="H218" s="16">
        <f t="shared" si="7"/>
        <v>4.7845839969234047</v>
      </c>
    </row>
    <row r="219" spans="1:8">
      <c r="A219" s="14">
        <v>41061</v>
      </c>
      <c r="B219" s="39">
        <v>371873</v>
      </c>
      <c r="C219" s="63">
        <v>373223</v>
      </c>
      <c r="D219" s="58">
        <f t="shared" si="6"/>
        <v>1470800</v>
      </c>
      <c r="E219" s="58"/>
      <c r="F219" s="39">
        <v>486031</v>
      </c>
      <c r="G219" s="40">
        <v>0.8</v>
      </c>
      <c r="H219" s="16">
        <f t="shared" si="7"/>
        <v>4.4013309246661416</v>
      </c>
    </row>
    <row r="220" spans="1:8">
      <c r="A220" s="14">
        <v>41153</v>
      </c>
      <c r="B220" s="39">
        <v>372679</v>
      </c>
      <c r="C220" s="63">
        <v>376284</v>
      </c>
      <c r="D220" s="58">
        <f t="shared" si="6"/>
        <v>1478458</v>
      </c>
      <c r="E220" s="58"/>
      <c r="F220" s="39">
        <v>489187</v>
      </c>
      <c r="G220" s="40">
        <v>0.6</v>
      </c>
      <c r="H220" s="16">
        <f t="shared" si="7"/>
        <v>3.6140929077954098</v>
      </c>
    </row>
    <row r="221" spans="1:8">
      <c r="A221" s="14">
        <v>41244</v>
      </c>
      <c r="B221" s="39">
        <v>374164</v>
      </c>
      <c r="C221" s="63">
        <v>384586</v>
      </c>
      <c r="D221" s="58">
        <f t="shared" si="6"/>
        <v>1485806</v>
      </c>
      <c r="E221" s="58"/>
      <c r="F221" s="39">
        <v>491499</v>
      </c>
      <c r="G221" s="40">
        <v>0.5</v>
      </c>
      <c r="H221" s="16">
        <f t="shared" si="7"/>
        <v>2.881741227298988</v>
      </c>
    </row>
    <row r="222" spans="1:8">
      <c r="A222" s="14">
        <v>41334</v>
      </c>
      <c r="B222" s="39">
        <v>377740</v>
      </c>
      <c r="C222" s="63">
        <v>361973</v>
      </c>
      <c r="D222" s="58">
        <f t="shared" si="6"/>
        <v>1496066</v>
      </c>
      <c r="E222" s="58"/>
      <c r="F222" s="39">
        <v>493779</v>
      </c>
      <c r="G222" s="40">
        <v>0.5</v>
      </c>
      <c r="H222" s="16">
        <f t="shared" si="7"/>
        <v>2.3864225433885582</v>
      </c>
    </row>
    <row r="223" spans="1:8">
      <c r="A223" s="14">
        <v>41426</v>
      </c>
      <c r="B223" s="39">
        <v>381809</v>
      </c>
      <c r="C223" s="63">
        <v>383210</v>
      </c>
      <c r="D223" s="58">
        <f t="shared" si="6"/>
        <v>1506053</v>
      </c>
      <c r="E223" s="58"/>
      <c r="F223" s="39">
        <v>495028</v>
      </c>
      <c r="G223" s="40">
        <v>0.3</v>
      </c>
      <c r="H223" s="16">
        <f t="shared" si="7"/>
        <v>1.8511164925694039</v>
      </c>
    </row>
    <row r="224" spans="1:8">
      <c r="A224" s="14">
        <v>41518</v>
      </c>
      <c r="B224" s="39">
        <v>386018</v>
      </c>
      <c r="C224" s="63">
        <v>389329</v>
      </c>
      <c r="D224" s="58">
        <f t="shared" si="6"/>
        <v>1519098</v>
      </c>
      <c r="E224" s="58"/>
      <c r="F224" s="39">
        <v>499770</v>
      </c>
      <c r="G224" s="40">
        <v>1</v>
      </c>
      <c r="H224" s="16">
        <f t="shared" si="7"/>
        <v>2.1633853720560849</v>
      </c>
    </row>
    <row r="225" spans="1:8">
      <c r="A225" s="14">
        <v>41609</v>
      </c>
      <c r="B225" s="39">
        <v>392079</v>
      </c>
      <c r="C225" s="63">
        <v>402919</v>
      </c>
      <c r="D225" s="58">
        <f t="shared" si="6"/>
        <v>1537431</v>
      </c>
      <c r="E225" s="58"/>
      <c r="F225" s="39">
        <v>503334</v>
      </c>
      <c r="G225" s="40">
        <v>0.7</v>
      </c>
      <c r="H225" s="16">
        <f t="shared" si="7"/>
        <v>2.4079397923495267</v>
      </c>
    </row>
    <row r="226" spans="1:8">
      <c r="A226" s="14">
        <v>41699</v>
      </c>
      <c r="B226" s="39">
        <v>395859</v>
      </c>
      <c r="C226" s="63">
        <v>379548</v>
      </c>
      <c r="D226" s="58">
        <f t="shared" si="6"/>
        <v>1555006</v>
      </c>
      <c r="E226" s="58"/>
      <c r="F226" s="39">
        <v>507714</v>
      </c>
      <c r="G226" s="40">
        <v>0.9</v>
      </c>
      <c r="H226" s="16">
        <f t="shared" si="7"/>
        <v>2.8221127265436561</v>
      </c>
    </row>
    <row r="227" spans="1:8">
      <c r="A227" s="14">
        <v>41791</v>
      </c>
      <c r="B227" s="39">
        <v>394970</v>
      </c>
      <c r="C227" s="63">
        <v>396451</v>
      </c>
      <c r="D227" s="58">
        <f t="shared" si="6"/>
        <v>1568247</v>
      </c>
      <c r="E227" s="58"/>
      <c r="F227" s="39">
        <v>510394</v>
      </c>
      <c r="G227" s="40">
        <v>0.5</v>
      </c>
      <c r="H227" s="16">
        <f t="shared" si="7"/>
        <v>3.1040668406635583</v>
      </c>
    </row>
    <row r="228" spans="1:8">
      <c r="A228" s="14">
        <v>41883</v>
      </c>
      <c r="B228" s="39">
        <v>394624</v>
      </c>
      <c r="C228" s="63">
        <v>397720</v>
      </c>
      <c r="D228" s="58">
        <f t="shared" si="6"/>
        <v>1576638</v>
      </c>
      <c r="E228" s="58"/>
      <c r="F228" s="39">
        <v>512531</v>
      </c>
      <c r="G228" s="40">
        <v>0.4</v>
      </c>
      <c r="H228" s="16">
        <f t="shared" si="7"/>
        <v>2.5533745522940552</v>
      </c>
    </row>
    <row r="229" spans="1:8">
      <c r="A229" s="14">
        <v>41974</v>
      </c>
      <c r="B229" s="39">
        <v>397132</v>
      </c>
      <c r="C229" s="63">
        <v>408267</v>
      </c>
      <c r="D229" s="58">
        <f>SUM(C226:C229)</f>
        <v>1581986</v>
      </c>
      <c r="E229" s="58"/>
      <c r="F229" s="39">
        <v>514248</v>
      </c>
      <c r="G229" s="40">
        <v>0.3</v>
      </c>
      <c r="H229" s="16">
        <f>(F229-F225)/F225*100</f>
        <v>2.1683414988854319</v>
      </c>
    </row>
    <row r="230" spans="1:8">
      <c r="A230" s="14">
        <v>42064</v>
      </c>
      <c r="B230" s="39">
        <v>399551</v>
      </c>
      <c r="C230" s="63">
        <v>383630</v>
      </c>
      <c r="D230" s="58">
        <f t="shared" ref="D230:D268" si="8">SUM(C227:C230)</f>
        <v>1586068</v>
      </c>
      <c r="E230" s="58"/>
      <c r="F230" s="39">
        <v>519101</v>
      </c>
      <c r="G230" s="40">
        <v>0.9</v>
      </c>
      <c r="H230" s="16">
        <f t="shared" ref="H230:H268" si="9">(F230-F226)/F226*100</f>
        <v>2.2427981107473896</v>
      </c>
    </row>
    <row r="231" spans="1:8">
      <c r="A231" s="14">
        <v>42156</v>
      </c>
      <c r="B231" s="39">
        <v>398508</v>
      </c>
      <c r="C231" s="63">
        <v>400860</v>
      </c>
      <c r="D231" s="58">
        <f t="shared" si="8"/>
        <v>1590477</v>
      </c>
      <c r="E231" s="58"/>
      <c r="F231" s="39">
        <v>519882</v>
      </c>
      <c r="G231" s="40">
        <v>0.2</v>
      </c>
      <c r="H231" s="16">
        <f t="shared" si="9"/>
        <v>1.8589560222102923</v>
      </c>
    </row>
    <row r="232" spans="1:8">
      <c r="A232" s="14">
        <v>42248</v>
      </c>
      <c r="B232" s="39">
        <v>403164</v>
      </c>
      <c r="C232" s="63">
        <v>405786</v>
      </c>
      <c r="D232" s="58">
        <f t="shared" si="8"/>
        <v>1598543</v>
      </c>
      <c r="E232" s="58"/>
      <c r="F232" s="39">
        <v>525881</v>
      </c>
      <c r="G232" s="40">
        <v>1.2</v>
      </c>
      <c r="H232" s="16">
        <f t="shared" si="9"/>
        <v>2.6047204949554268</v>
      </c>
    </row>
    <row r="233" spans="1:8">
      <c r="A233" s="14">
        <v>42339</v>
      </c>
      <c r="B233" s="39">
        <v>403714</v>
      </c>
      <c r="C233" s="63">
        <v>414944</v>
      </c>
      <c r="D233" s="58">
        <f t="shared" si="8"/>
        <v>1605220</v>
      </c>
      <c r="E233" s="58"/>
      <c r="F233" s="39">
        <v>529580</v>
      </c>
      <c r="G233" s="40">
        <v>0.7</v>
      </c>
      <c r="H233" s="16">
        <f t="shared" si="9"/>
        <v>2.9814408612187115</v>
      </c>
    </row>
    <row r="234" spans="1:8">
      <c r="A234" s="14">
        <v>42430</v>
      </c>
      <c r="B234" s="39">
        <v>406046</v>
      </c>
      <c r="C234" s="63">
        <v>389448</v>
      </c>
      <c r="D234" s="58">
        <f t="shared" si="8"/>
        <v>1611038</v>
      </c>
      <c r="E234" s="58"/>
      <c r="F234" s="39">
        <v>534714</v>
      </c>
      <c r="G234" s="40">
        <v>1</v>
      </c>
      <c r="H234" s="16">
        <f t="shared" si="9"/>
        <v>3.0076998503181462</v>
      </c>
    </row>
    <row r="235" spans="1:8">
      <c r="A235" s="14">
        <v>42522</v>
      </c>
      <c r="B235" s="39">
        <v>410516</v>
      </c>
      <c r="C235" s="63">
        <v>413416</v>
      </c>
      <c r="D235" s="58">
        <f t="shared" si="8"/>
        <v>1623594</v>
      </c>
      <c r="E235" s="58"/>
      <c r="F235" s="39">
        <v>537633</v>
      </c>
      <c r="G235" s="40">
        <v>0.5</v>
      </c>
      <c r="H235" s="16">
        <f t="shared" si="9"/>
        <v>3.4144286588110377</v>
      </c>
    </row>
    <row r="236" spans="1:8">
      <c r="A236" s="14">
        <v>42614</v>
      </c>
      <c r="B236" s="39">
        <v>415156</v>
      </c>
      <c r="C236" s="63">
        <v>417931</v>
      </c>
      <c r="D236" s="58">
        <f t="shared" si="8"/>
        <v>1635739</v>
      </c>
      <c r="E236" s="58"/>
      <c r="F236" s="39">
        <v>537361</v>
      </c>
      <c r="G236" s="40">
        <v>-0.1</v>
      </c>
      <c r="H236" s="16">
        <f t="shared" si="9"/>
        <v>2.1830033790914678</v>
      </c>
    </row>
    <row r="237" spans="1:8">
      <c r="A237" s="14">
        <v>42705</v>
      </c>
      <c r="B237" s="39">
        <v>428205</v>
      </c>
      <c r="C237" s="63">
        <v>441087</v>
      </c>
      <c r="D237" s="58">
        <f t="shared" si="8"/>
        <v>1661882</v>
      </c>
      <c r="E237" s="58"/>
      <c r="F237" s="39">
        <v>542868</v>
      </c>
      <c r="G237" s="40">
        <v>1</v>
      </c>
      <c r="H237" s="16">
        <f t="shared" si="9"/>
        <v>2.5091582008384004</v>
      </c>
    </row>
    <row r="238" spans="1:8">
      <c r="A238" s="14">
        <v>42795</v>
      </c>
      <c r="B238" s="39">
        <v>436030</v>
      </c>
      <c r="C238" s="63">
        <v>418910</v>
      </c>
      <c r="D238" s="58">
        <f t="shared" si="8"/>
        <v>1691344</v>
      </c>
      <c r="E238" s="58"/>
      <c r="F238" s="39">
        <v>543983</v>
      </c>
      <c r="G238" s="40">
        <v>0.2</v>
      </c>
      <c r="H238" s="16">
        <f t="shared" si="9"/>
        <v>1.7334500312316492</v>
      </c>
    </row>
    <row r="239" spans="1:8">
      <c r="A239" s="14">
        <v>42887</v>
      </c>
      <c r="B239" s="39">
        <v>436212</v>
      </c>
      <c r="C239" s="63">
        <v>438307</v>
      </c>
      <c r="D239" s="58">
        <f t="shared" si="8"/>
        <v>1716235</v>
      </c>
      <c r="E239" s="58"/>
      <c r="F239" s="39">
        <v>548551</v>
      </c>
      <c r="G239" s="40">
        <v>0.8</v>
      </c>
      <c r="H239" s="16">
        <f t="shared" si="9"/>
        <v>2.0307533205736998</v>
      </c>
    </row>
    <row r="240" spans="1:8">
      <c r="A240" s="14">
        <v>42979</v>
      </c>
      <c r="B240" s="39">
        <v>442663</v>
      </c>
      <c r="C240" s="63">
        <v>445985</v>
      </c>
      <c r="D240" s="58">
        <f t="shared" si="8"/>
        <v>1744289</v>
      </c>
      <c r="E240" s="58"/>
      <c r="F240" s="39">
        <v>553239</v>
      </c>
      <c r="G240" s="40">
        <v>0.9</v>
      </c>
      <c r="H240" s="16">
        <f t="shared" si="9"/>
        <v>2.9548106394025617</v>
      </c>
    </row>
    <row r="241" spans="1:8">
      <c r="A241" s="14">
        <v>43070</v>
      </c>
      <c r="B241" s="39">
        <v>445771</v>
      </c>
      <c r="C241" s="63">
        <v>458600</v>
      </c>
      <c r="D241" s="58">
        <f t="shared" si="8"/>
        <v>1761802</v>
      </c>
      <c r="E241" s="58"/>
      <c r="F241" s="39">
        <v>557340</v>
      </c>
      <c r="G241" s="40">
        <v>0.7</v>
      </c>
      <c r="H241" s="16">
        <f t="shared" si="9"/>
        <v>2.6658414200137051</v>
      </c>
    </row>
    <row r="242" spans="1:8">
      <c r="A242" s="14">
        <v>43160</v>
      </c>
      <c r="B242" s="39">
        <v>454764</v>
      </c>
      <c r="C242" s="63">
        <v>436544</v>
      </c>
      <c r="D242" s="58">
        <f t="shared" si="8"/>
        <v>1779436</v>
      </c>
      <c r="E242" s="58"/>
      <c r="F242" s="39">
        <v>562218</v>
      </c>
      <c r="G242" s="40">
        <v>0.9</v>
      </c>
      <c r="H242" s="16">
        <f t="shared" si="9"/>
        <v>3.352126812786429</v>
      </c>
    </row>
    <row r="243" spans="1:8">
      <c r="A243" s="14">
        <v>43252</v>
      </c>
      <c r="B243" s="39">
        <v>459671</v>
      </c>
      <c r="C243" s="63">
        <v>461777</v>
      </c>
      <c r="D243" s="58">
        <f t="shared" si="8"/>
        <v>1802906</v>
      </c>
      <c r="E243" s="58"/>
      <c r="F243" s="39">
        <v>565763</v>
      </c>
      <c r="G243" s="40">
        <v>0.6</v>
      </c>
      <c r="H243" s="16">
        <f t="shared" si="9"/>
        <v>3.1377210140898475</v>
      </c>
    </row>
    <row r="244" spans="1:8">
      <c r="A244" s="14">
        <v>43344</v>
      </c>
      <c r="B244" s="39">
        <v>468049</v>
      </c>
      <c r="C244" s="63">
        <v>471182</v>
      </c>
      <c r="D244" s="58">
        <f t="shared" si="8"/>
        <v>1828103</v>
      </c>
      <c r="E244" s="58"/>
      <c r="F244" s="39">
        <v>568768</v>
      </c>
      <c r="G244" s="40">
        <v>0.5</v>
      </c>
      <c r="H244" s="16">
        <f t="shared" si="9"/>
        <v>2.8069243130003487</v>
      </c>
    </row>
    <row r="245" spans="1:8">
      <c r="A245" s="14">
        <v>43435</v>
      </c>
      <c r="B245" s="39">
        <v>473610</v>
      </c>
      <c r="C245" s="63">
        <v>486274</v>
      </c>
      <c r="D245" s="58">
        <f t="shared" si="8"/>
        <v>1855777</v>
      </c>
      <c r="E245" s="58"/>
      <c r="F245" s="39">
        <v>571453</v>
      </c>
      <c r="G245" s="40">
        <v>0.5</v>
      </c>
      <c r="H245" s="16">
        <f t="shared" si="9"/>
        <v>2.5322065525531992</v>
      </c>
    </row>
    <row r="246" spans="1:8">
      <c r="A246" s="14">
        <v>43525</v>
      </c>
      <c r="B246" s="39">
        <v>481131</v>
      </c>
      <c r="C246" s="63">
        <v>461985</v>
      </c>
      <c r="D246" s="58">
        <f t="shared" si="8"/>
        <v>1881218</v>
      </c>
      <c r="E246" s="58"/>
      <c r="F246" s="39">
        <v>575635</v>
      </c>
      <c r="G246" s="40">
        <v>0.7</v>
      </c>
      <c r="H246" s="16">
        <f t="shared" si="9"/>
        <v>2.3864408467889677</v>
      </c>
    </row>
    <row r="247" spans="1:8">
      <c r="A247" s="14">
        <v>43617</v>
      </c>
      <c r="B247" s="39">
        <v>488723</v>
      </c>
      <c r="C247" s="20">
        <v>492735</v>
      </c>
      <c r="D247" s="58">
        <f t="shared" si="8"/>
        <v>1912176</v>
      </c>
      <c r="E247" s="58"/>
      <c r="F247" s="39">
        <v>577870</v>
      </c>
      <c r="G247" s="40">
        <v>0.4</v>
      </c>
      <c r="H247" s="16">
        <f t="shared" si="9"/>
        <v>2.1399419898438037</v>
      </c>
    </row>
    <row r="248" spans="1:8">
      <c r="A248" s="14">
        <v>43709</v>
      </c>
      <c r="B248" s="20">
        <v>495577</v>
      </c>
      <c r="C248" s="20">
        <v>498196</v>
      </c>
      <c r="D248" s="58">
        <f t="shared" si="8"/>
        <v>1939190</v>
      </c>
      <c r="E248" s="58"/>
      <c r="F248" s="20">
        <v>581121</v>
      </c>
      <c r="G248" s="16">
        <v>0.6</v>
      </c>
      <c r="H248" s="16">
        <f t="shared" si="9"/>
        <v>2.1718873073028018</v>
      </c>
    </row>
    <row r="249" spans="1:8">
      <c r="A249" s="14">
        <v>43800</v>
      </c>
      <c r="B249" s="20">
        <v>494667</v>
      </c>
      <c r="C249" s="20">
        <v>508719</v>
      </c>
      <c r="D249" s="58">
        <f t="shared" si="8"/>
        <v>1961635</v>
      </c>
      <c r="E249" s="58"/>
      <c r="F249" s="20">
        <v>584881</v>
      </c>
      <c r="G249" s="16">
        <v>0.6</v>
      </c>
      <c r="H249" s="16">
        <f t="shared" si="9"/>
        <v>2.3497995460694057</v>
      </c>
    </row>
    <row r="250" spans="1:8">
      <c r="A250" s="14">
        <v>43891</v>
      </c>
      <c r="B250" s="20">
        <v>495817</v>
      </c>
      <c r="C250" s="20">
        <v>476944</v>
      </c>
      <c r="D250" s="58">
        <f t="shared" si="8"/>
        <v>1976594</v>
      </c>
      <c r="E250" s="58"/>
      <c r="F250" s="20">
        <v>584708</v>
      </c>
      <c r="G250" s="16">
        <v>0</v>
      </c>
      <c r="H250" s="16">
        <f t="shared" si="9"/>
        <v>1.5761724009137734</v>
      </c>
    </row>
    <row r="251" spans="1:8">
      <c r="A251" s="14">
        <v>43983</v>
      </c>
      <c r="B251" s="20">
        <v>460479</v>
      </c>
      <c r="C251" s="20">
        <v>464158</v>
      </c>
      <c r="D251" s="58">
        <f t="shared" si="8"/>
        <v>1948017</v>
      </c>
      <c r="E251" s="58"/>
      <c r="F251" s="20">
        <v>544923</v>
      </c>
      <c r="G251" s="16">
        <v>-6.8</v>
      </c>
      <c r="H251" s="16">
        <f t="shared" si="9"/>
        <v>-5.7014553446276848</v>
      </c>
    </row>
    <row r="252" spans="1:8">
      <c r="A252" s="14">
        <v>44075</v>
      </c>
      <c r="B252" s="20">
        <v>480774</v>
      </c>
      <c r="C252" s="20">
        <v>485422</v>
      </c>
      <c r="D252" s="58">
        <f t="shared" si="8"/>
        <v>1935243</v>
      </c>
      <c r="E252" s="58"/>
      <c r="F252" s="20">
        <v>564094</v>
      </c>
      <c r="G252" s="16">
        <v>3.5</v>
      </c>
      <c r="H252" s="16">
        <f t="shared" si="9"/>
        <v>-2.9300266209618995</v>
      </c>
    </row>
    <row r="253" spans="1:8">
      <c r="A253" s="14">
        <v>44166</v>
      </c>
      <c r="B253" s="20">
        <v>501252</v>
      </c>
      <c r="C253" s="20">
        <v>514714</v>
      </c>
      <c r="D253" s="58">
        <f>SUM(C250:C253)</f>
        <v>1941238</v>
      </c>
      <c r="E253" s="58"/>
      <c r="F253" s="20">
        <v>579835</v>
      </c>
      <c r="G253" s="16">
        <v>2.8</v>
      </c>
      <c r="H253" s="16">
        <f t="shared" si="9"/>
        <v>-0.86273960002120087</v>
      </c>
    </row>
    <row r="254" spans="1:8">
      <c r="A254" s="14">
        <v>44256</v>
      </c>
      <c r="B254" s="20">
        <v>521239</v>
      </c>
      <c r="C254" s="20">
        <v>500608</v>
      </c>
      <c r="D254" s="58">
        <f t="shared" si="8"/>
        <v>1964902</v>
      </c>
      <c r="E254" s="58"/>
      <c r="F254" s="20">
        <v>593398</v>
      </c>
      <c r="G254" s="16">
        <v>2.2999999999999998</v>
      </c>
      <c r="H254" s="16">
        <f t="shared" si="9"/>
        <v>1.4862119211640683</v>
      </c>
    </row>
    <row r="255" spans="1:8">
      <c r="A255" s="14">
        <v>44348</v>
      </c>
      <c r="B255" s="20">
        <v>539435</v>
      </c>
      <c r="C255" s="20">
        <v>542933</v>
      </c>
      <c r="D255" s="58">
        <f t="shared" si="8"/>
        <v>2043677</v>
      </c>
      <c r="E255" s="58"/>
      <c r="F255" s="20">
        <v>596856</v>
      </c>
      <c r="G255" s="16">
        <v>0.6</v>
      </c>
      <c r="H255" s="16">
        <f t="shared" si="9"/>
        <v>9.5303373137122129</v>
      </c>
    </row>
    <row r="256" spans="1:8">
      <c r="A256" s="14">
        <v>44440</v>
      </c>
      <c r="B256" s="20">
        <v>536745</v>
      </c>
      <c r="C256" s="20">
        <v>540986</v>
      </c>
      <c r="D256" s="58">
        <f t="shared" si="8"/>
        <v>2099241</v>
      </c>
      <c r="E256" s="58"/>
      <c r="F256" s="20">
        <v>585740</v>
      </c>
      <c r="G256" s="16">
        <v>-1.9</v>
      </c>
      <c r="H256" s="16">
        <f t="shared" si="9"/>
        <v>3.8373037117927153</v>
      </c>
    </row>
    <row r="257" spans="1:8">
      <c r="A257" s="14">
        <v>44531</v>
      </c>
      <c r="B257" s="20">
        <v>554177</v>
      </c>
      <c r="C257" s="20">
        <v>568827</v>
      </c>
      <c r="D257" s="58">
        <f t="shared" si="8"/>
        <v>2153354</v>
      </c>
      <c r="E257" s="58"/>
      <c r="F257" s="20">
        <v>606107</v>
      </c>
      <c r="G257" s="16">
        <v>3.5</v>
      </c>
      <c r="H257" s="16">
        <f t="shared" si="9"/>
        <v>4.5309441479041448</v>
      </c>
    </row>
    <row r="258" spans="1:8">
      <c r="A258" s="14">
        <v>44621</v>
      </c>
      <c r="B258" s="20">
        <v>579483</v>
      </c>
      <c r="C258" s="20">
        <v>557800</v>
      </c>
      <c r="D258" s="58">
        <f t="shared" si="8"/>
        <v>2210546</v>
      </c>
      <c r="E258" s="58"/>
      <c r="F258" s="20">
        <v>614497</v>
      </c>
      <c r="G258" s="16">
        <v>1.4</v>
      </c>
      <c r="H258" s="16">
        <f t="shared" si="9"/>
        <v>3.5556237129211756</v>
      </c>
    </row>
    <row r="259" spans="1:8">
      <c r="A259" s="14">
        <v>44713</v>
      </c>
      <c r="B259" s="20">
        <v>607420</v>
      </c>
      <c r="C259" s="20">
        <v>608106</v>
      </c>
      <c r="D259" s="58">
        <f t="shared" si="8"/>
        <v>2275719</v>
      </c>
      <c r="E259" s="58"/>
      <c r="F259" s="20">
        <v>620346</v>
      </c>
      <c r="G259" s="16">
        <v>1</v>
      </c>
      <c r="H259" s="16">
        <f t="shared" si="9"/>
        <v>3.9356226627528246</v>
      </c>
    </row>
    <row r="260" spans="1:8">
      <c r="A260" s="14">
        <v>44805</v>
      </c>
      <c r="B260" s="20">
        <v>614660</v>
      </c>
      <c r="C260" s="20">
        <v>620781</v>
      </c>
      <c r="D260" s="58">
        <f t="shared" si="8"/>
        <v>2355514</v>
      </c>
      <c r="E260" s="58"/>
      <c r="F260" s="20">
        <v>623576</v>
      </c>
      <c r="G260" s="16">
        <v>0.5</v>
      </c>
      <c r="H260" s="16">
        <f t="shared" si="9"/>
        <v>6.45952128930925</v>
      </c>
    </row>
    <row r="261" spans="1:8">
      <c r="A261" s="14">
        <v>44896</v>
      </c>
      <c r="B261" s="20">
        <v>623453</v>
      </c>
      <c r="C261" s="20">
        <v>641004</v>
      </c>
      <c r="D261" s="58">
        <f t="shared" si="8"/>
        <v>2427691</v>
      </c>
      <c r="E261" s="58"/>
      <c r="F261" s="20">
        <v>626862</v>
      </c>
      <c r="G261" s="16">
        <v>0.5</v>
      </c>
      <c r="H261" s="16">
        <f t="shared" si="9"/>
        <v>3.4243128688498894</v>
      </c>
    </row>
    <row r="262" spans="1:8">
      <c r="A262" s="14">
        <v>44986</v>
      </c>
      <c r="B262" s="20">
        <v>636047</v>
      </c>
      <c r="C262" s="20">
        <v>612080</v>
      </c>
      <c r="D262" s="58">
        <f t="shared" si="8"/>
        <v>2481971</v>
      </c>
      <c r="E262" s="58"/>
      <c r="F262" s="20">
        <v>628637</v>
      </c>
      <c r="G262" s="16">
        <v>0.3</v>
      </c>
      <c r="H262" s="16">
        <f t="shared" si="9"/>
        <v>2.3010690044052291</v>
      </c>
    </row>
    <row r="263" spans="1:8">
      <c r="A263" s="14">
        <v>45078</v>
      </c>
      <c r="B263" s="20">
        <v>634442</v>
      </c>
      <c r="C263" s="20">
        <v>635750</v>
      </c>
      <c r="D263" s="58">
        <f t="shared" si="8"/>
        <v>2509615</v>
      </c>
      <c r="E263" s="58"/>
      <c r="F263" s="20">
        <v>630540</v>
      </c>
      <c r="G263" s="16">
        <v>0.3</v>
      </c>
      <c r="H263" s="16">
        <f t="shared" si="9"/>
        <v>1.6432764940855586</v>
      </c>
    </row>
    <row r="264" spans="1:8">
      <c r="A264" s="14">
        <v>45170</v>
      </c>
      <c r="B264" s="20">
        <v>644014</v>
      </c>
      <c r="C264" s="20">
        <v>644918</v>
      </c>
      <c r="D264" s="58">
        <f t="shared" si="8"/>
        <v>2533752</v>
      </c>
      <c r="E264" s="58"/>
      <c r="F264" s="20">
        <v>634303</v>
      </c>
      <c r="G264" s="16">
        <v>0.6</v>
      </c>
      <c r="H264" s="16">
        <f t="shared" si="9"/>
        <v>1.7202393934340001</v>
      </c>
    </row>
    <row r="265" spans="1:8">
      <c r="A265" s="14">
        <v>45261</v>
      </c>
      <c r="B265" s="20">
        <v>654137</v>
      </c>
      <c r="C265" s="20">
        <v>676006</v>
      </c>
      <c r="D265" s="58">
        <f t="shared" si="8"/>
        <v>2568754</v>
      </c>
      <c r="E265" s="58"/>
      <c r="F265" s="20">
        <v>635315</v>
      </c>
      <c r="G265" s="16">
        <v>0.2</v>
      </c>
      <c r="H265" s="16">
        <f t="shared" si="9"/>
        <v>1.3484626600431993</v>
      </c>
    </row>
    <row r="266" spans="1:8">
      <c r="A266" s="14">
        <v>45352</v>
      </c>
      <c r="B266" s="20">
        <v>662741</v>
      </c>
      <c r="C266" s="20">
        <v>637312</v>
      </c>
      <c r="D266" s="58">
        <f t="shared" si="8"/>
        <v>2593986</v>
      </c>
      <c r="E266" s="58"/>
      <c r="F266" s="20">
        <v>635822</v>
      </c>
      <c r="G266" s="16">
        <v>0.1</v>
      </c>
      <c r="H266" s="16">
        <f t="shared" si="9"/>
        <v>1.1429489514616542</v>
      </c>
    </row>
    <row r="267" spans="1:8">
      <c r="A267" s="14">
        <v>45444</v>
      </c>
      <c r="B267" s="20">
        <v>663830</v>
      </c>
      <c r="C267" s="20">
        <v>665432</v>
      </c>
      <c r="D267" s="58">
        <f t="shared" si="8"/>
        <v>2623668</v>
      </c>
      <c r="E267" s="58"/>
      <c r="F267" s="20">
        <v>637092</v>
      </c>
      <c r="G267" s="16">
        <v>0.2</v>
      </c>
      <c r="H267" s="16">
        <f t="shared" si="9"/>
        <v>1.0391093348558378</v>
      </c>
    </row>
    <row r="268" spans="1:8">
      <c r="A268" s="14">
        <v>45536</v>
      </c>
      <c r="B268" s="20">
        <v>667139</v>
      </c>
      <c r="C268" s="20">
        <v>667077</v>
      </c>
      <c r="D268" s="58">
        <f t="shared" si="8"/>
        <v>2645827</v>
      </c>
      <c r="F268" s="20">
        <v>638301</v>
      </c>
      <c r="G268" s="16">
        <v>0.2</v>
      </c>
      <c r="H268" s="16">
        <f t="shared" si="9"/>
        <v>0.63029813827145698</v>
      </c>
    </row>
    <row r="269" spans="1:8">
      <c r="A269" s="14">
        <v>45627</v>
      </c>
      <c r="B269" s="20">
        <v>676858</v>
      </c>
      <c r="C269" s="20">
        <v>700355</v>
      </c>
      <c r="D269" s="58">
        <f>SUM(C266:C269)</f>
        <v>2670176</v>
      </c>
      <c r="F269" s="20">
        <v>640790</v>
      </c>
      <c r="G269" s="16">
        <v>0.4</v>
      </c>
      <c r="H269" s="16">
        <f>(F269-F265)/F265*100</f>
        <v>0.86177722861887407</v>
      </c>
    </row>
  </sheetData>
  <mergeCells count="2">
    <mergeCell ref="B5:D5"/>
    <mergeCell ref="F5:H5"/>
  </mergeCells>
  <pageMargins left="0.7" right="0.7" top="0.75" bottom="0.75" header="0.3" footer="0.3"/>
  <pageSetup paperSize="9" orientation="portrait" horizontalDpi="300" verticalDpi="0" copies="0" r:id="rId1"/>
  <headerFooter>
    <oddHeader>&amp;C&amp;"Calibri"&amp;12&amp;KFF0000OFFICIAL&amp;1#</oddHeader>
    <oddFooter>&amp;C&amp;1#&amp;"Calibri"&amp;12&amp;KFF0000OFFICIAL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1C63C-A15F-47CF-A777-E7A756B3549A}">
  <dimension ref="A1:J269"/>
  <sheetViews>
    <sheetView workbookViewId="0">
      <pane ySplit="7" topLeftCell="A251" activePane="bottomLeft" state="frozen"/>
      <selection pane="bottomLeft" sqref="A1:XFD1048576"/>
    </sheetView>
  </sheetViews>
  <sheetFormatPr defaultColWidth="9.140625" defaultRowHeight="15"/>
  <cols>
    <col min="1" max="1" width="9.140625" style="5"/>
    <col min="2" max="3" width="19.28515625" style="5" customWidth="1"/>
    <col min="4" max="9" width="9.140625" style="5"/>
    <col min="10" max="10" width="11.7109375" style="5" customWidth="1"/>
    <col min="11" max="16384" width="9.140625" style="5"/>
  </cols>
  <sheetData>
    <row r="1" spans="1:10">
      <c r="A1" s="4" t="s">
        <v>28</v>
      </c>
      <c r="I1" s="43"/>
      <c r="J1" s="44"/>
    </row>
    <row r="3" spans="1:10">
      <c r="B3" s="6" t="s">
        <v>58</v>
      </c>
    </row>
    <row r="4" spans="1:10">
      <c r="B4" s="51" t="s">
        <v>29</v>
      </c>
      <c r="C4" s="51" t="s">
        <v>30</v>
      </c>
    </row>
    <row r="5" spans="1:10">
      <c r="B5" s="22" t="s">
        <v>31</v>
      </c>
      <c r="C5" s="22" t="s">
        <v>32</v>
      </c>
    </row>
    <row r="6" spans="1:10">
      <c r="A6" s="4"/>
      <c r="B6" s="10" t="s">
        <v>16</v>
      </c>
      <c r="C6" s="10" t="s">
        <v>16</v>
      </c>
    </row>
    <row r="7" spans="1:10">
      <c r="A7" s="4" t="s">
        <v>18</v>
      </c>
      <c r="B7" s="13" t="s">
        <v>33</v>
      </c>
      <c r="C7" s="13" t="s">
        <v>33</v>
      </c>
    </row>
    <row r="8" spans="1:10">
      <c r="A8" s="14">
        <v>21794</v>
      </c>
      <c r="B8" s="41">
        <v>49.7</v>
      </c>
      <c r="C8" s="41">
        <v>18.5</v>
      </c>
    </row>
    <row r="9" spans="1:10">
      <c r="A9" s="14">
        <v>21885</v>
      </c>
      <c r="B9" s="41">
        <v>49.8</v>
      </c>
      <c r="C9" s="41">
        <v>19.100000000000001</v>
      </c>
    </row>
    <row r="10" spans="1:10">
      <c r="A10" s="14">
        <v>21976</v>
      </c>
      <c r="B10" s="41">
        <v>50.8</v>
      </c>
      <c r="C10" s="41">
        <v>19.3</v>
      </c>
    </row>
    <row r="11" spans="1:10">
      <c r="A11" s="14">
        <v>22068</v>
      </c>
      <c r="B11" s="41">
        <v>50.7</v>
      </c>
      <c r="C11" s="41">
        <v>18.5</v>
      </c>
    </row>
    <row r="12" spans="1:10">
      <c r="A12" s="14">
        <v>22160</v>
      </c>
      <c r="B12" s="41">
        <v>51.1</v>
      </c>
      <c r="C12" s="41">
        <v>20</v>
      </c>
    </row>
    <row r="13" spans="1:10">
      <c r="A13" s="14">
        <v>22251</v>
      </c>
      <c r="B13" s="41">
        <v>51.6</v>
      </c>
      <c r="C13" s="41">
        <v>19</v>
      </c>
    </row>
    <row r="14" spans="1:10">
      <c r="A14" s="14">
        <v>22341</v>
      </c>
      <c r="B14" s="41">
        <v>51.4</v>
      </c>
      <c r="C14" s="41">
        <v>17.5</v>
      </c>
    </row>
    <row r="15" spans="1:10">
      <c r="A15" s="14">
        <v>22433</v>
      </c>
      <c r="B15" s="41">
        <v>52.4</v>
      </c>
      <c r="C15" s="41">
        <v>16.8</v>
      </c>
    </row>
    <row r="16" spans="1:10">
      <c r="A16" s="14">
        <v>22525</v>
      </c>
      <c r="B16" s="41">
        <v>52.8</v>
      </c>
      <c r="C16" s="41">
        <v>17.7</v>
      </c>
    </row>
    <row r="17" spans="1:3">
      <c r="A17" s="14">
        <v>22616</v>
      </c>
      <c r="B17" s="41">
        <v>52.5</v>
      </c>
      <c r="C17" s="41">
        <v>18.600000000000001</v>
      </c>
    </row>
    <row r="18" spans="1:3">
      <c r="A18" s="14">
        <v>22706</v>
      </c>
      <c r="B18" s="41">
        <v>52.1</v>
      </c>
      <c r="C18" s="41">
        <v>19.8</v>
      </c>
    </row>
    <row r="19" spans="1:3">
      <c r="A19" s="14">
        <v>22798</v>
      </c>
      <c r="B19" s="41">
        <v>51.7</v>
      </c>
      <c r="C19" s="41">
        <v>19.7</v>
      </c>
    </row>
    <row r="20" spans="1:3">
      <c r="A20" s="14">
        <v>22890</v>
      </c>
      <c r="B20" s="41">
        <v>51.5</v>
      </c>
      <c r="C20" s="41">
        <v>19.5</v>
      </c>
    </row>
    <row r="21" spans="1:3">
      <c r="A21" s="14">
        <v>22981</v>
      </c>
      <c r="B21" s="41">
        <v>51.2</v>
      </c>
      <c r="C21" s="41">
        <v>19.5</v>
      </c>
    </row>
    <row r="22" spans="1:3">
      <c r="A22" s="14">
        <v>23071</v>
      </c>
      <c r="B22" s="41">
        <v>51.4</v>
      </c>
      <c r="C22" s="41">
        <v>20.2</v>
      </c>
    </row>
    <row r="23" spans="1:3">
      <c r="A23" s="14">
        <v>23163</v>
      </c>
      <c r="B23" s="41">
        <v>51.6</v>
      </c>
      <c r="C23" s="41">
        <v>19.3</v>
      </c>
    </row>
    <row r="24" spans="1:3">
      <c r="A24" s="14">
        <v>23255</v>
      </c>
      <c r="B24" s="41">
        <v>50.1</v>
      </c>
      <c r="C24" s="41">
        <v>20.3</v>
      </c>
    </row>
    <row r="25" spans="1:3">
      <c r="A25" s="14">
        <v>23346</v>
      </c>
      <c r="B25" s="41">
        <v>51</v>
      </c>
      <c r="C25" s="41">
        <v>20</v>
      </c>
    </row>
    <row r="26" spans="1:3">
      <c r="A26" s="14">
        <v>23437</v>
      </c>
      <c r="B26" s="41">
        <v>50.5</v>
      </c>
      <c r="C26" s="41">
        <v>20.5</v>
      </c>
    </row>
    <row r="27" spans="1:3">
      <c r="A27" s="14">
        <v>23529</v>
      </c>
      <c r="B27" s="41">
        <v>50.9</v>
      </c>
      <c r="C27" s="41">
        <v>20.7</v>
      </c>
    </row>
    <row r="28" spans="1:3">
      <c r="A28" s="14">
        <v>23621</v>
      </c>
      <c r="B28" s="41">
        <v>51.3</v>
      </c>
      <c r="C28" s="41">
        <v>20.399999999999999</v>
      </c>
    </row>
    <row r="29" spans="1:3">
      <c r="A29" s="14">
        <v>23712</v>
      </c>
      <c r="B29" s="41">
        <v>52.5</v>
      </c>
      <c r="C29" s="41">
        <v>20.3</v>
      </c>
    </row>
    <row r="30" spans="1:3">
      <c r="A30" s="14">
        <v>23802</v>
      </c>
      <c r="B30" s="41">
        <v>52.1</v>
      </c>
      <c r="C30" s="41">
        <v>20.100000000000001</v>
      </c>
    </row>
    <row r="31" spans="1:3">
      <c r="A31" s="14">
        <v>23894</v>
      </c>
      <c r="B31" s="41">
        <v>52.5</v>
      </c>
      <c r="C31" s="41">
        <v>21</v>
      </c>
    </row>
    <row r="32" spans="1:3">
      <c r="A32" s="14">
        <v>23986</v>
      </c>
      <c r="B32" s="41">
        <v>53.8</v>
      </c>
      <c r="C32" s="41">
        <v>20.100000000000001</v>
      </c>
    </row>
    <row r="33" spans="1:3">
      <c r="A33" s="14">
        <v>24077</v>
      </c>
      <c r="B33" s="41">
        <v>53.9</v>
      </c>
      <c r="C33" s="41">
        <v>19.899999999999999</v>
      </c>
    </row>
    <row r="34" spans="1:3">
      <c r="A34" s="14">
        <v>24167</v>
      </c>
      <c r="B34" s="41">
        <v>54.9</v>
      </c>
      <c r="C34" s="41">
        <v>19.2</v>
      </c>
    </row>
    <row r="35" spans="1:3">
      <c r="A35" s="14">
        <v>24259</v>
      </c>
      <c r="B35" s="41">
        <v>54.1</v>
      </c>
      <c r="C35" s="41">
        <v>19.7</v>
      </c>
    </row>
    <row r="36" spans="1:3">
      <c r="A36" s="14">
        <v>24351</v>
      </c>
      <c r="B36" s="41">
        <v>53.7</v>
      </c>
      <c r="C36" s="41">
        <v>19.399999999999999</v>
      </c>
    </row>
    <row r="37" spans="1:3">
      <c r="A37" s="14">
        <v>24442</v>
      </c>
      <c r="B37" s="41">
        <v>53.1</v>
      </c>
      <c r="C37" s="41">
        <v>19.899999999999999</v>
      </c>
    </row>
    <row r="38" spans="1:3">
      <c r="A38" s="14">
        <v>24532</v>
      </c>
      <c r="B38" s="41">
        <v>52.5</v>
      </c>
      <c r="C38" s="41">
        <v>20.100000000000001</v>
      </c>
    </row>
    <row r="39" spans="1:3">
      <c r="A39" s="14">
        <v>24624</v>
      </c>
      <c r="B39" s="41">
        <v>53.4</v>
      </c>
      <c r="C39" s="41">
        <v>20</v>
      </c>
    </row>
    <row r="40" spans="1:3">
      <c r="A40" s="14">
        <v>24716</v>
      </c>
      <c r="B40" s="41">
        <v>54.3</v>
      </c>
      <c r="C40" s="41">
        <v>20.100000000000001</v>
      </c>
    </row>
    <row r="41" spans="1:3">
      <c r="A41" s="14">
        <v>24807</v>
      </c>
      <c r="B41" s="41">
        <v>53.5</v>
      </c>
      <c r="C41" s="41">
        <v>20.3</v>
      </c>
    </row>
    <row r="42" spans="1:3">
      <c r="A42" s="14">
        <v>24898</v>
      </c>
      <c r="B42" s="41">
        <v>54</v>
      </c>
      <c r="C42" s="41">
        <v>21.4</v>
      </c>
    </row>
    <row r="43" spans="1:3">
      <c r="A43" s="14">
        <v>24990</v>
      </c>
      <c r="B43" s="41">
        <v>54.1</v>
      </c>
      <c r="C43" s="41">
        <v>20.9</v>
      </c>
    </row>
    <row r="44" spans="1:3">
      <c r="A44" s="14">
        <v>25082</v>
      </c>
      <c r="B44" s="41">
        <v>53.1</v>
      </c>
      <c r="C44" s="41">
        <v>21.2</v>
      </c>
    </row>
    <row r="45" spans="1:3">
      <c r="A45" s="14">
        <v>25173</v>
      </c>
      <c r="B45" s="41">
        <v>53.1</v>
      </c>
      <c r="C45" s="41">
        <v>20.6</v>
      </c>
    </row>
    <row r="46" spans="1:3">
      <c r="A46" s="14">
        <v>25263</v>
      </c>
      <c r="B46" s="41">
        <v>53.7</v>
      </c>
      <c r="C46" s="41">
        <v>21.2</v>
      </c>
    </row>
    <row r="47" spans="1:3">
      <c r="A47" s="14">
        <v>25355</v>
      </c>
      <c r="B47" s="41">
        <v>53.8</v>
      </c>
      <c r="C47" s="41">
        <v>21.3</v>
      </c>
    </row>
    <row r="48" spans="1:3">
      <c r="A48" s="14">
        <v>25447</v>
      </c>
      <c r="B48" s="41">
        <v>53</v>
      </c>
      <c r="C48" s="41">
        <v>21.7</v>
      </c>
    </row>
    <row r="49" spans="1:3">
      <c r="A49" s="14">
        <v>25538</v>
      </c>
      <c r="B49" s="41">
        <v>52.9</v>
      </c>
      <c r="C49" s="41">
        <v>21.8</v>
      </c>
    </row>
    <row r="50" spans="1:3">
      <c r="A50" s="14">
        <v>25628</v>
      </c>
      <c r="B50" s="41">
        <v>53.6</v>
      </c>
      <c r="C50" s="41">
        <v>21.9</v>
      </c>
    </row>
    <row r="51" spans="1:3">
      <c r="A51" s="14">
        <v>25720</v>
      </c>
      <c r="B51" s="41">
        <v>53</v>
      </c>
      <c r="C51" s="41">
        <v>22</v>
      </c>
    </row>
    <row r="52" spans="1:3">
      <c r="A52" s="14">
        <v>25812</v>
      </c>
      <c r="B52" s="41">
        <v>54.3</v>
      </c>
      <c r="C52" s="41">
        <v>22.1</v>
      </c>
    </row>
    <row r="53" spans="1:3">
      <c r="A53" s="14">
        <v>25903</v>
      </c>
      <c r="B53" s="41">
        <v>55.4</v>
      </c>
      <c r="C53" s="41">
        <v>21.1</v>
      </c>
    </row>
    <row r="54" spans="1:3">
      <c r="A54" s="14">
        <v>25993</v>
      </c>
      <c r="B54" s="41">
        <v>56.5</v>
      </c>
      <c r="C54" s="41">
        <v>20.7</v>
      </c>
    </row>
    <row r="55" spans="1:3">
      <c r="A55" s="14">
        <v>26085</v>
      </c>
      <c r="B55" s="41">
        <v>56.2</v>
      </c>
      <c r="C55" s="41">
        <v>20.5</v>
      </c>
    </row>
    <row r="56" spans="1:3">
      <c r="A56" s="14">
        <v>26177</v>
      </c>
      <c r="B56" s="41">
        <v>55.8</v>
      </c>
      <c r="C56" s="41">
        <v>21</v>
      </c>
    </row>
    <row r="57" spans="1:3">
      <c r="A57" s="14">
        <v>26268</v>
      </c>
      <c r="B57" s="41">
        <v>55.8</v>
      </c>
      <c r="C57" s="41">
        <v>20.8</v>
      </c>
    </row>
    <row r="58" spans="1:3">
      <c r="A58" s="14">
        <v>26359</v>
      </c>
      <c r="B58" s="41">
        <v>56.6</v>
      </c>
      <c r="C58" s="41">
        <v>20.100000000000001</v>
      </c>
    </row>
    <row r="59" spans="1:3">
      <c r="A59" s="14">
        <v>26451</v>
      </c>
      <c r="B59" s="41">
        <v>56.4</v>
      </c>
      <c r="C59" s="41">
        <v>20.399999999999999</v>
      </c>
    </row>
    <row r="60" spans="1:3">
      <c r="A60" s="14">
        <v>26543</v>
      </c>
      <c r="B60" s="41">
        <v>56.2</v>
      </c>
      <c r="C60" s="41">
        <v>20.6</v>
      </c>
    </row>
    <row r="61" spans="1:3">
      <c r="A61" s="14">
        <v>26634</v>
      </c>
      <c r="B61" s="41">
        <v>55.8</v>
      </c>
      <c r="C61" s="41">
        <v>21</v>
      </c>
    </row>
    <row r="62" spans="1:3">
      <c r="A62" s="14">
        <v>26724</v>
      </c>
      <c r="B62" s="41">
        <v>55.1</v>
      </c>
      <c r="C62" s="41">
        <v>21.2</v>
      </c>
    </row>
    <row r="63" spans="1:3">
      <c r="A63" s="14">
        <v>26816</v>
      </c>
      <c r="B63" s="41">
        <v>56.2</v>
      </c>
      <c r="C63" s="41">
        <v>20.9</v>
      </c>
    </row>
    <row r="64" spans="1:3">
      <c r="A64" s="14">
        <v>26908</v>
      </c>
      <c r="B64" s="41">
        <v>54.4</v>
      </c>
      <c r="C64" s="41">
        <v>20.5</v>
      </c>
    </row>
    <row r="65" spans="1:3">
      <c r="A65" s="14">
        <v>26999</v>
      </c>
      <c r="B65" s="41">
        <v>56.2</v>
      </c>
      <c r="C65" s="41">
        <v>19.5</v>
      </c>
    </row>
    <row r="66" spans="1:3">
      <c r="A66" s="14">
        <v>27089</v>
      </c>
      <c r="B66" s="41">
        <v>57.8</v>
      </c>
      <c r="C66" s="41">
        <v>19.100000000000001</v>
      </c>
    </row>
    <row r="67" spans="1:3">
      <c r="A67" s="14">
        <v>27181</v>
      </c>
      <c r="B67" s="41">
        <v>59</v>
      </c>
      <c r="C67" s="41">
        <v>16.399999999999999</v>
      </c>
    </row>
    <row r="68" spans="1:3">
      <c r="A68" s="14">
        <v>27273</v>
      </c>
      <c r="B68" s="41">
        <v>62.6</v>
      </c>
      <c r="C68" s="41">
        <v>16.5</v>
      </c>
    </row>
    <row r="69" spans="1:3">
      <c r="A69" s="14">
        <v>27364</v>
      </c>
      <c r="B69" s="41">
        <v>62.3</v>
      </c>
      <c r="C69" s="41">
        <v>17.2</v>
      </c>
    </row>
    <row r="70" spans="1:3">
      <c r="A70" s="14">
        <v>27454</v>
      </c>
      <c r="B70" s="41">
        <v>62.7</v>
      </c>
      <c r="C70" s="41">
        <v>16.399999999999999</v>
      </c>
    </row>
    <row r="71" spans="1:3">
      <c r="A71" s="14">
        <v>27546</v>
      </c>
      <c r="B71" s="41">
        <v>61.1</v>
      </c>
      <c r="C71" s="41">
        <v>18.5</v>
      </c>
    </row>
    <row r="72" spans="1:3">
      <c r="A72" s="14">
        <v>27638</v>
      </c>
      <c r="B72" s="41">
        <v>62.2</v>
      </c>
      <c r="C72" s="41">
        <v>17</v>
      </c>
    </row>
    <row r="73" spans="1:3">
      <c r="A73" s="14">
        <v>27729</v>
      </c>
      <c r="B73" s="41">
        <v>61.8</v>
      </c>
      <c r="C73" s="41">
        <v>17.2</v>
      </c>
    </row>
    <row r="74" spans="1:3">
      <c r="A74" s="14">
        <v>27820</v>
      </c>
      <c r="B74" s="41">
        <v>61.6</v>
      </c>
      <c r="C74" s="41">
        <v>17</v>
      </c>
    </row>
    <row r="75" spans="1:3">
      <c r="A75" s="14">
        <v>27912</v>
      </c>
      <c r="B75" s="41">
        <v>61.2</v>
      </c>
      <c r="C75" s="41">
        <v>18.3</v>
      </c>
    </row>
    <row r="76" spans="1:3">
      <c r="A76" s="14">
        <v>28004</v>
      </c>
      <c r="B76" s="41">
        <v>60.8</v>
      </c>
      <c r="C76" s="41">
        <v>18.7</v>
      </c>
    </row>
    <row r="77" spans="1:3">
      <c r="A77" s="14">
        <v>28095</v>
      </c>
      <c r="B77" s="41">
        <v>60.4</v>
      </c>
      <c r="C77" s="41">
        <v>18.3</v>
      </c>
    </row>
    <row r="78" spans="1:3">
      <c r="A78" s="14">
        <v>28185</v>
      </c>
      <c r="B78" s="41">
        <v>60.6</v>
      </c>
      <c r="C78" s="41">
        <v>18.100000000000001</v>
      </c>
    </row>
    <row r="79" spans="1:3">
      <c r="A79" s="14">
        <v>28277</v>
      </c>
      <c r="B79" s="41">
        <v>61.2</v>
      </c>
      <c r="C79" s="41">
        <v>17.899999999999999</v>
      </c>
    </row>
    <row r="80" spans="1:3">
      <c r="A80" s="14">
        <v>28369</v>
      </c>
      <c r="B80" s="41">
        <v>60.8</v>
      </c>
      <c r="C80" s="41">
        <v>18</v>
      </c>
    </row>
    <row r="81" spans="1:3">
      <c r="A81" s="14">
        <v>28460</v>
      </c>
      <c r="B81" s="41">
        <v>61.4</v>
      </c>
      <c r="C81" s="41">
        <v>17.399999999999999</v>
      </c>
    </row>
    <row r="82" spans="1:3">
      <c r="A82" s="14">
        <v>28550</v>
      </c>
      <c r="B82" s="41">
        <v>61</v>
      </c>
      <c r="C82" s="41">
        <v>17.8</v>
      </c>
    </row>
    <row r="83" spans="1:3">
      <c r="A83" s="14">
        <v>28642</v>
      </c>
      <c r="B83" s="41">
        <v>60.5</v>
      </c>
      <c r="C83" s="41">
        <v>18.399999999999999</v>
      </c>
    </row>
    <row r="84" spans="1:3">
      <c r="A84" s="14">
        <v>28734</v>
      </c>
      <c r="B84" s="41">
        <v>58.8</v>
      </c>
      <c r="C84" s="41">
        <v>18.3</v>
      </c>
    </row>
    <row r="85" spans="1:3">
      <c r="A85" s="14">
        <v>28825</v>
      </c>
      <c r="B85" s="41">
        <v>58</v>
      </c>
      <c r="C85" s="41">
        <v>18.8</v>
      </c>
    </row>
    <row r="86" spans="1:3">
      <c r="A86" s="14">
        <v>28915</v>
      </c>
      <c r="B86" s="41">
        <v>58.4</v>
      </c>
      <c r="C86" s="41">
        <v>18.8</v>
      </c>
    </row>
    <row r="87" spans="1:3">
      <c r="A87" s="14">
        <v>29007</v>
      </c>
      <c r="B87" s="41">
        <v>57.5</v>
      </c>
      <c r="C87" s="41">
        <v>18.399999999999999</v>
      </c>
    </row>
    <row r="88" spans="1:3">
      <c r="A88" s="14">
        <v>29099</v>
      </c>
      <c r="B88" s="41">
        <v>57.2</v>
      </c>
      <c r="C88" s="41">
        <v>19</v>
      </c>
    </row>
    <row r="89" spans="1:3">
      <c r="A89" s="14">
        <v>29190</v>
      </c>
      <c r="B89" s="41">
        <v>57.2</v>
      </c>
      <c r="C89" s="41">
        <v>19.5</v>
      </c>
    </row>
    <row r="90" spans="1:3">
      <c r="A90" s="14">
        <v>29281</v>
      </c>
      <c r="B90" s="41">
        <v>57.1</v>
      </c>
      <c r="C90" s="41">
        <v>19.2</v>
      </c>
    </row>
    <row r="91" spans="1:3">
      <c r="A91" s="14">
        <v>29373</v>
      </c>
      <c r="B91" s="41">
        <v>56.8</v>
      </c>
      <c r="C91" s="41">
        <v>19.399999999999999</v>
      </c>
    </row>
    <row r="92" spans="1:3">
      <c r="A92" s="14">
        <v>29465</v>
      </c>
      <c r="B92" s="41">
        <v>58.2</v>
      </c>
      <c r="C92" s="41">
        <v>18.7</v>
      </c>
    </row>
    <row r="93" spans="1:3">
      <c r="A93" s="14">
        <v>29556</v>
      </c>
      <c r="B93" s="41">
        <v>57.5</v>
      </c>
      <c r="C93" s="41">
        <v>19.7</v>
      </c>
    </row>
    <row r="94" spans="1:3">
      <c r="A94" s="14">
        <v>29646</v>
      </c>
      <c r="B94" s="41">
        <v>57.7</v>
      </c>
      <c r="C94" s="41">
        <v>20.100000000000001</v>
      </c>
    </row>
    <row r="95" spans="1:3">
      <c r="A95" s="14">
        <v>29738</v>
      </c>
      <c r="B95" s="41">
        <v>58.7</v>
      </c>
      <c r="C95" s="41">
        <v>19.3</v>
      </c>
    </row>
    <row r="96" spans="1:3">
      <c r="A96" s="14">
        <v>29830</v>
      </c>
      <c r="B96" s="41">
        <v>57.9</v>
      </c>
      <c r="C96" s="41">
        <v>20.100000000000001</v>
      </c>
    </row>
    <row r="97" spans="1:3">
      <c r="A97" s="14">
        <v>29921</v>
      </c>
      <c r="B97" s="41">
        <v>58.6</v>
      </c>
      <c r="C97" s="41">
        <v>19.5</v>
      </c>
    </row>
    <row r="98" spans="1:3">
      <c r="A98" s="14">
        <v>30011</v>
      </c>
      <c r="B98" s="41">
        <v>60</v>
      </c>
      <c r="C98" s="41">
        <v>18.5</v>
      </c>
    </row>
    <row r="99" spans="1:3">
      <c r="A99" s="14">
        <v>30103</v>
      </c>
      <c r="B99" s="41">
        <v>60.3</v>
      </c>
      <c r="C99" s="41">
        <v>18.7</v>
      </c>
    </row>
    <row r="100" spans="1:3">
      <c r="A100" s="14">
        <v>30195</v>
      </c>
      <c r="B100" s="41">
        <v>61.8</v>
      </c>
      <c r="C100" s="41">
        <v>18.3</v>
      </c>
    </row>
    <row r="101" spans="1:3">
      <c r="A101" s="14">
        <v>30286</v>
      </c>
      <c r="B101" s="41">
        <v>61.3</v>
      </c>
      <c r="C101" s="41">
        <v>19.3</v>
      </c>
    </row>
    <row r="102" spans="1:3">
      <c r="A102" s="14">
        <v>30376</v>
      </c>
      <c r="B102" s="41">
        <v>60.7</v>
      </c>
      <c r="C102" s="41">
        <v>19.7</v>
      </c>
    </row>
    <row r="103" spans="1:3">
      <c r="A103" s="14">
        <v>30468</v>
      </c>
      <c r="B103" s="41">
        <v>59.1</v>
      </c>
      <c r="C103" s="41">
        <v>21</v>
      </c>
    </row>
    <row r="104" spans="1:3">
      <c r="A104" s="14">
        <v>30560</v>
      </c>
      <c r="B104" s="41">
        <v>57</v>
      </c>
      <c r="C104" s="41">
        <v>21.3</v>
      </c>
    </row>
    <row r="105" spans="1:3">
      <c r="A105" s="14">
        <v>30651</v>
      </c>
      <c r="B105" s="41">
        <v>57.3</v>
      </c>
      <c r="C105" s="41">
        <v>21.6</v>
      </c>
    </row>
    <row r="106" spans="1:3">
      <c r="A106" s="14">
        <v>30742</v>
      </c>
      <c r="B106" s="41">
        <v>56.3</v>
      </c>
      <c r="C106" s="41">
        <v>22.7</v>
      </c>
    </row>
    <row r="107" spans="1:3">
      <c r="A107" s="14">
        <v>30834</v>
      </c>
      <c r="B107" s="41">
        <v>57.1</v>
      </c>
      <c r="C107" s="41">
        <v>22.3</v>
      </c>
    </row>
    <row r="108" spans="1:3">
      <c r="A108" s="14">
        <v>30926</v>
      </c>
      <c r="B108" s="41">
        <v>57.4</v>
      </c>
      <c r="C108" s="41">
        <v>22.1</v>
      </c>
    </row>
    <row r="109" spans="1:3">
      <c r="A109" s="14">
        <v>31017</v>
      </c>
      <c r="B109" s="41">
        <v>57.3</v>
      </c>
      <c r="C109" s="41">
        <v>22.2</v>
      </c>
    </row>
    <row r="110" spans="1:3">
      <c r="A110" s="14">
        <v>31107</v>
      </c>
      <c r="B110" s="41">
        <v>56.6</v>
      </c>
      <c r="C110" s="41">
        <v>22.5</v>
      </c>
    </row>
    <row r="111" spans="1:3">
      <c r="A111" s="14">
        <v>31199</v>
      </c>
      <c r="B111" s="41">
        <v>56.5</v>
      </c>
      <c r="C111" s="41">
        <v>22.7</v>
      </c>
    </row>
    <row r="112" spans="1:3">
      <c r="A112" s="14">
        <v>31291</v>
      </c>
      <c r="B112" s="41">
        <v>55.8</v>
      </c>
      <c r="C112" s="41">
        <v>23.5</v>
      </c>
    </row>
    <row r="113" spans="1:3">
      <c r="A113" s="14">
        <v>31382</v>
      </c>
      <c r="B113" s="41">
        <v>57.1</v>
      </c>
      <c r="C113" s="41">
        <v>21.3</v>
      </c>
    </row>
    <row r="114" spans="1:3">
      <c r="A114" s="14">
        <v>31472</v>
      </c>
      <c r="B114" s="41">
        <v>57</v>
      </c>
      <c r="C114" s="41">
        <v>22</v>
      </c>
    </row>
    <row r="115" spans="1:3">
      <c r="A115" s="14">
        <v>31564</v>
      </c>
      <c r="B115" s="41">
        <v>56.7</v>
      </c>
      <c r="C115" s="41">
        <v>21.9</v>
      </c>
    </row>
    <row r="116" spans="1:3">
      <c r="A116" s="14">
        <v>31656</v>
      </c>
      <c r="B116" s="41">
        <v>57.4</v>
      </c>
      <c r="C116" s="41">
        <v>21.4</v>
      </c>
    </row>
    <row r="117" spans="1:3">
      <c r="A117" s="14">
        <v>31747</v>
      </c>
      <c r="B117" s="41">
        <v>56</v>
      </c>
      <c r="C117" s="41">
        <v>22.7</v>
      </c>
    </row>
    <row r="118" spans="1:3">
      <c r="A118" s="14">
        <v>31837</v>
      </c>
      <c r="B118" s="41">
        <v>55.7</v>
      </c>
      <c r="C118" s="41">
        <v>23.3</v>
      </c>
    </row>
    <row r="119" spans="1:3">
      <c r="A119" s="14">
        <v>31929</v>
      </c>
      <c r="B119" s="41">
        <v>55</v>
      </c>
      <c r="C119" s="41">
        <v>23.8</v>
      </c>
    </row>
    <row r="120" spans="1:3">
      <c r="A120" s="14">
        <v>32021</v>
      </c>
      <c r="B120" s="41">
        <v>54.9</v>
      </c>
      <c r="C120" s="41">
        <v>24.3</v>
      </c>
    </row>
    <row r="121" spans="1:3">
      <c r="A121" s="14">
        <v>32112</v>
      </c>
      <c r="B121" s="41">
        <v>54.6</v>
      </c>
      <c r="C121" s="41">
        <v>24.7</v>
      </c>
    </row>
    <row r="122" spans="1:3">
      <c r="A122" s="14">
        <v>32203</v>
      </c>
      <c r="B122" s="41">
        <v>54</v>
      </c>
      <c r="C122" s="41">
        <v>24.5</v>
      </c>
    </row>
    <row r="123" spans="1:3">
      <c r="A123" s="14">
        <v>32295</v>
      </c>
      <c r="B123" s="41">
        <v>54.2</v>
      </c>
      <c r="C123" s="41">
        <v>24.8</v>
      </c>
    </row>
    <row r="124" spans="1:3">
      <c r="A124" s="14">
        <v>32387</v>
      </c>
      <c r="B124" s="41">
        <v>53.2</v>
      </c>
      <c r="C124" s="41">
        <v>25.1</v>
      </c>
    </row>
    <row r="125" spans="1:3">
      <c r="A125" s="14">
        <v>32478</v>
      </c>
      <c r="B125" s="41">
        <v>54</v>
      </c>
      <c r="C125" s="41">
        <v>24.5</v>
      </c>
    </row>
    <row r="126" spans="1:3">
      <c r="A126" s="14">
        <v>32568</v>
      </c>
      <c r="B126" s="41">
        <v>53.8</v>
      </c>
      <c r="C126" s="41">
        <v>24.3</v>
      </c>
    </row>
    <row r="127" spans="1:3">
      <c r="A127" s="14">
        <v>32660</v>
      </c>
      <c r="B127" s="41">
        <v>53.5</v>
      </c>
      <c r="C127" s="41">
        <v>24.6</v>
      </c>
    </row>
    <row r="128" spans="1:3">
      <c r="A128" s="14">
        <v>32752</v>
      </c>
      <c r="B128" s="41">
        <v>54.3</v>
      </c>
      <c r="C128" s="41">
        <v>24.4</v>
      </c>
    </row>
    <row r="129" spans="1:3">
      <c r="A129" s="14">
        <v>32843</v>
      </c>
      <c r="B129" s="41">
        <v>54.3</v>
      </c>
      <c r="C129" s="41">
        <v>23.9</v>
      </c>
    </row>
    <row r="130" spans="1:3">
      <c r="A130" s="14">
        <v>32933</v>
      </c>
      <c r="B130" s="41">
        <v>54.9</v>
      </c>
      <c r="C130" s="41">
        <v>23.6</v>
      </c>
    </row>
    <row r="131" spans="1:3">
      <c r="A131" s="14">
        <v>33025</v>
      </c>
      <c r="B131" s="41">
        <v>55.5</v>
      </c>
      <c r="C131" s="41">
        <v>22.8</v>
      </c>
    </row>
    <row r="132" spans="1:3">
      <c r="A132" s="14">
        <v>33117</v>
      </c>
      <c r="B132" s="41">
        <v>56</v>
      </c>
      <c r="C132" s="41">
        <v>22.6</v>
      </c>
    </row>
    <row r="133" spans="1:3">
      <c r="A133" s="14">
        <v>33208</v>
      </c>
      <c r="B133" s="41">
        <v>54.6</v>
      </c>
      <c r="C133" s="41">
        <v>23.4</v>
      </c>
    </row>
    <row r="134" spans="1:3">
      <c r="A134" s="14">
        <v>33298</v>
      </c>
      <c r="B134" s="41">
        <v>56.5</v>
      </c>
      <c r="C134" s="41">
        <v>22.4</v>
      </c>
    </row>
    <row r="135" spans="1:3">
      <c r="A135" s="14">
        <v>33390</v>
      </c>
      <c r="B135" s="41">
        <v>55.8</v>
      </c>
      <c r="C135" s="41">
        <v>21.6</v>
      </c>
    </row>
    <row r="136" spans="1:3">
      <c r="A136" s="14">
        <v>33482</v>
      </c>
      <c r="B136" s="41">
        <v>55.7</v>
      </c>
      <c r="C136" s="41">
        <v>23</v>
      </c>
    </row>
    <row r="137" spans="1:3">
      <c r="A137" s="14">
        <v>33573</v>
      </c>
      <c r="B137" s="41">
        <v>55.8</v>
      </c>
      <c r="C137" s="41">
        <v>23.1</v>
      </c>
    </row>
    <row r="138" spans="1:3">
      <c r="A138" s="14">
        <v>33664</v>
      </c>
      <c r="B138" s="41">
        <v>54.8</v>
      </c>
      <c r="C138" s="41">
        <v>23.9</v>
      </c>
    </row>
    <row r="139" spans="1:3">
      <c r="A139" s="14">
        <v>33756</v>
      </c>
      <c r="B139" s="41">
        <v>55.3</v>
      </c>
      <c r="C139" s="41">
        <v>23.6</v>
      </c>
    </row>
    <row r="140" spans="1:3">
      <c r="A140" s="14">
        <v>33848</v>
      </c>
      <c r="B140" s="41">
        <v>55.3</v>
      </c>
      <c r="C140" s="41">
        <v>23.2</v>
      </c>
    </row>
    <row r="141" spans="1:3">
      <c r="A141" s="14">
        <v>33939</v>
      </c>
      <c r="B141" s="41">
        <v>54.3</v>
      </c>
      <c r="C141" s="41">
        <v>24.5</v>
      </c>
    </row>
    <row r="142" spans="1:3">
      <c r="A142" s="14">
        <v>34029</v>
      </c>
      <c r="B142" s="41">
        <v>54.3</v>
      </c>
      <c r="C142" s="41">
        <v>24.6</v>
      </c>
    </row>
    <row r="143" spans="1:3">
      <c r="A143" s="14">
        <v>34121</v>
      </c>
      <c r="B143" s="41">
        <v>53.9</v>
      </c>
      <c r="C143" s="41">
        <v>25.6</v>
      </c>
    </row>
    <row r="144" spans="1:3">
      <c r="A144" s="14">
        <v>34213</v>
      </c>
      <c r="B144" s="41">
        <v>53.8</v>
      </c>
      <c r="C144" s="41">
        <v>25.4</v>
      </c>
    </row>
    <row r="145" spans="1:3">
      <c r="A145" s="14">
        <v>34304</v>
      </c>
      <c r="B145" s="41">
        <v>53.7</v>
      </c>
      <c r="C145" s="41">
        <v>25.4</v>
      </c>
    </row>
    <row r="146" spans="1:3">
      <c r="A146" s="14">
        <v>34394</v>
      </c>
      <c r="B146" s="41">
        <v>54</v>
      </c>
      <c r="C146" s="41">
        <v>25.7</v>
      </c>
    </row>
    <row r="147" spans="1:3">
      <c r="A147" s="14">
        <v>34486</v>
      </c>
      <c r="B147" s="41">
        <v>54.8</v>
      </c>
      <c r="C147" s="41">
        <v>24.8</v>
      </c>
    </row>
    <row r="148" spans="1:3">
      <c r="A148" s="14">
        <v>34578</v>
      </c>
      <c r="B148" s="41">
        <v>54.1</v>
      </c>
      <c r="C148" s="41">
        <v>25.6</v>
      </c>
    </row>
    <row r="149" spans="1:3">
      <c r="A149" s="14">
        <v>34669</v>
      </c>
      <c r="B149" s="41">
        <v>54.3</v>
      </c>
      <c r="C149" s="41">
        <v>25.6</v>
      </c>
    </row>
    <row r="150" spans="1:3">
      <c r="A150" s="14">
        <v>34759</v>
      </c>
      <c r="B150" s="41">
        <v>54.7</v>
      </c>
      <c r="C150" s="41">
        <v>25.5</v>
      </c>
    </row>
    <row r="151" spans="1:3">
      <c r="A151" s="14">
        <v>34851</v>
      </c>
      <c r="B151" s="41">
        <v>55.1</v>
      </c>
      <c r="C151" s="41">
        <v>25.1</v>
      </c>
    </row>
    <row r="152" spans="1:3">
      <c r="A152" s="14">
        <v>34943</v>
      </c>
      <c r="B152" s="41">
        <v>54.8</v>
      </c>
      <c r="C152" s="41">
        <v>25.5</v>
      </c>
    </row>
    <row r="153" spans="1:3">
      <c r="A153" s="14">
        <v>35034</v>
      </c>
      <c r="B153" s="41">
        <v>55</v>
      </c>
      <c r="C153" s="41">
        <v>25.5</v>
      </c>
    </row>
    <row r="154" spans="1:3">
      <c r="A154" s="14">
        <v>35125</v>
      </c>
      <c r="B154" s="41">
        <v>54.8</v>
      </c>
      <c r="C154" s="41">
        <v>25.5</v>
      </c>
    </row>
    <row r="155" spans="1:3">
      <c r="A155" s="14">
        <v>35217</v>
      </c>
      <c r="B155" s="41">
        <v>55.1</v>
      </c>
      <c r="C155" s="41">
        <v>25.1</v>
      </c>
    </row>
    <row r="156" spans="1:3">
      <c r="A156" s="14">
        <v>35309</v>
      </c>
      <c r="B156" s="41">
        <v>55.8</v>
      </c>
      <c r="C156" s="41">
        <v>24.7</v>
      </c>
    </row>
    <row r="157" spans="1:3">
      <c r="A157" s="14">
        <v>35400</v>
      </c>
      <c r="B157" s="41">
        <v>56</v>
      </c>
      <c r="C157" s="41">
        <v>23.9</v>
      </c>
    </row>
    <row r="158" spans="1:3">
      <c r="A158" s="14">
        <v>35490</v>
      </c>
      <c r="B158" s="41">
        <v>56</v>
      </c>
      <c r="C158" s="41">
        <v>23.8</v>
      </c>
    </row>
    <row r="159" spans="1:3">
      <c r="A159" s="14">
        <v>35582</v>
      </c>
      <c r="B159" s="41">
        <v>55.7</v>
      </c>
      <c r="C159" s="41">
        <v>24.1</v>
      </c>
    </row>
    <row r="160" spans="1:3">
      <c r="A160" s="14">
        <v>35674</v>
      </c>
      <c r="B160" s="41">
        <v>55</v>
      </c>
      <c r="C160" s="41">
        <v>24.4</v>
      </c>
    </row>
    <row r="161" spans="1:3">
      <c r="A161" s="14">
        <v>35765</v>
      </c>
      <c r="B161" s="41">
        <v>54.9</v>
      </c>
      <c r="C161" s="41">
        <v>24.3</v>
      </c>
    </row>
    <row r="162" spans="1:3">
      <c r="A162" s="14">
        <v>35855</v>
      </c>
      <c r="B162" s="41">
        <v>54.8</v>
      </c>
      <c r="C162" s="41">
        <v>24.7</v>
      </c>
    </row>
    <row r="163" spans="1:3">
      <c r="A163" s="14">
        <v>35947</v>
      </c>
      <c r="B163" s="41">
        <v>55</v>
      </c>
      <c r="C163" s="41">
        <v>24.4</v>
      </c>
    </row>
    <row r="164" spans="1:3">
      <c r="A164" s="14">
        <v>36039</v>
      </c>
      <c r="B164" s="41">
        <v>55.7</v>
      </c>
      <c r="C164" s="41">
        <v>24.2</v>
      </c>
    </row>
    <row r="165" spans="1:3">
      <c r="A165" s="14">
        <v>36130</v>
      </c>
      <c r="B165" s="41">
        <v>55.2</v>
      </c>
      <c r="C165" s="41">
        <v>24.7</v>
      </c>
    </row>
    <row r="166" spans="1:3">
      <c r="A166" s="14">
        <v>36220</v>
      </c>
      <c r="B166" s="41">
        <v>55.1</v>
      </c>
      <c r="C166" s="41">
        <v>25.1</v>
      </c>
    </row>
    <row r="167" spans="1:3">
      <c r="A167" s="14">
        <v>36312</v>
      </c>
      <c r="B167" s="41">
        <v>56</v>
      </c>
      <c r="C167" s="41">
        <v>24.1</v>
      </c>
    </row>
    <row r="168" spans="1:3">
      <c r="A168" s="14">
        <v>36404</v>
      </c>
      <c r="B168" s="41">
        <v>55.4</v>
      </c>
      <c r="C168" s="41">
        <v>24.2</v>
      </c>
    </row>
    <row r="169" spans="1:3">
      <c r="A169" s="14">
        <v>36495</v>
      </c>
      <c r="B169" s="41">
        <v>55.2</v>
      </c>
      <c r="C169" s="41">
        <v>25.1</v>
      </c>
    </row>
    <row r="170" spans="1:3">
      <c r="A170" s="14">
        <v>36586</v>
      </c>
      <c r="B170" s="41">
        <v>54.5</v>
      </c>
      <c r="C170" s="41">
        <v>26</v>
      </c>
    </row>
    <row r="171" spans="1:3">
      <c r="A171" s="14">
        <v>36678</v>
      </c>
      <c r="B171" s="41">
        <v>54.5</v>
      </c>
      <c r="C171" s="41">
        <v>26.5</v>
      </c>
    </row>
    <row r="172" spans="1:3">
      <c r="A172" s="14">
        <v>36770</v>
      </c>
      <c r="B172" s="41">
        <v>54.5</v>
      </c>
      <c r="C172" s="41">
        <v>26.5</v>
      </c>
    </row>
    <row r="173" spans="1:3">
      <c r="A173" s="14">
        <v>36861</v>
      </c>
      <c r="B173" s="41">
        <v>55.6</v>
      </c>
      <c r="C173" s="41">
        <v>25.8</v>
      </c>
    </row>
    <row r="174" spans="1:3">
      <c r="A174" s="14">
        <v>36951</v>
      </c>
      <c r="B174" s="41">
        <v>55.4</v>
      </c>
      <c r="C174" s="41">
        <v>25.7</v>
      </c>
    </row>
    <row r="175" spans="1:3">
      <c r="A175" s="14">
        <v>37043</v>
      </c>
      <c r="B175" s="41">
        <v>56</v>
      </c>
      <c r="C175" s="41">
        <v>24.7</v>
      </c>
    </row>
    <row r="176" spans="1:3">
      <c r="A176" s="14">
        <v>37135</v>
      </c>
      <c r="B176" s="41">
        <v>54.9</v>
      </c>
      <c r="C176" s="41">
        <v>25</v>
      </c>
    </row>
    <row r="177" spans="1:3">
      <c r="A177" s="14">
        <v>37226</v>
      </c>
      <c r="B177" s="41">
        <v>54.2</v>
      </c>
      <c r="C177" s="41">
        <v>24.8</v>
      </c>
    </row>
    <row r="178" spans="1:3">
      <c r="A178" s="14">
        <v>37316</v>
      </c>
      <c r="B178" s="41">
        <v>54.3</v>
      </c>
      <c r="C178" s="41">
        <v>24.8</v>
      </c>
    </row>
    <row r="179" spans="1:3">
      <c r="A179" s="14">
        <v>37408</v>
      </c>
      <c r="B179" s="41">
        <v>53.9</v>
      </c>
      <c r="C179" s="41">
        <v>24.9</v>
      </c>
    </row>
    <row r="180" spans="1:3">
      <c r="A180" s="14">
        <v>37500</v>
      </c>
      <c r="B180" s="41">
        <v>54.5</v>
      </c>
      <c r="C180" s="41">
        <v>25.7</v>
      </c>
    </row>
    <row r="181" spans="1:3">
      <c r="A181" s="14">
        <v>37591</v>
      </c>
      <c r="B181" s="41">
        <v>54.2</v>
      </c>
      <c r="C181" s="41">
        <v>26.4</v>
      </c>
    </row>
    <row r="182" spans="1:3">
      <c r="A182" s="14">
        <v>37681</v>
      </c>
      <c r="B182" s="41">
        <v>54.6</v>
      </c>
      <c r="C182" s="41">
        <v>26.2</v>
      </c>
    </row>
    <row r="183" spans="1:3">
      <c r="A183" s="14">
        <v>37773</v>
      </c>
      <c r="B183" s="41">
        <v>54.9</v>
      </c>
      <c r="C183" s="41">
        <v>26.4</v>
      </c>
    </row>
    <row r="184" spans="1:3">
      <c r="A184" s="14">
        <v>37865</v>
      </c>
      <c r="B184" s="41">
        <v>54.3</v>
      </c>
      <c r="C184" s="41">
        <v>26.2</v>
      </c>
    </row>
    <row r="185" spans="1:3">
      <c r="A185" s="14">
        <v>37956</v>
      </c>
      <c r="B185" s="41">
        <v>53.8</v>
      </c>
      <c r="C185" s="41">
        <v>26.3</v>
      </c>
    </row>
    <row r="186" spans="1:3">
      <c r="A186" s="14">
        <v>38047</v>
      </c>
      <c r="B186" s="41">
        <v>54.1</v>
      </c>
      <c r="C186" s="41">
        <v>26</v>
      </c>
    </row>
    <row r="187" spans="1:3">
      <c r="A187" s="14">
        <v>38139</v>
      </c>
      <c r="B187" s="41">
        <v>54</v>
      </c>
      <c r="C187" s="41">
        <v>25.7</v>
      </c>
    </row>
    <row r="188" spans="1:3">
      <c r="A188" s="14">
        <v>38231</v>
      </c>
      <c r="B188" s="41">
        <v>54.2</v>
      </c>
      <c r="C188" s="41">
        <v>25.6</v>
      </c>
    </row>
    <row r="189" spans="1:3">
      <c r="A189" s="14">
        <v>38322</v>
      </c>
      <c r="B189" s="41">
        <v>54</v>
      </c>
      <c r="C189" s="41">
        <v>25.7</v>
      </c>
    </row>
    <row r="190" spans="1:3">
      <c r="A190" s="14">
        <v>38412</v>
      </c>
      <c r="B190" s="41">
        <v>53.8</v>
      </c>
      <c r="C190" s="41">
        <v>26.1</v>
      </c>
    </row>
    <row r="191" spans="1:3">
      <c r="A191" s="14">
        <v>38504</v>
      </c>
      <c r="B191" s="41">
        <v>54</v>
      </c>
      <c r="C191" s="41">
        <v>25.8</v>
      </c>
    </row>
    <row r="192" spans="1:3">
      <c r="A192" s="14">
        <v>38596</v>
      </c>
      <c r="B192" s="41">
        <v>53.5</v>
      </c>
      <c r="C192" s="41">
        <v>26.7</v>
      </c>
    </row>
    <row r="193" spans="1:3">
      <c r="A193" s="14">
        <v>38687</v>
      </c>
      <c r="B193" s="41">
        <v>53.2</v>
      </c>
      <c r="C193" s="41">
        <v>27.3</v>
      </c>
    </row>
    <row r="194" spans="1:3">
      <c r="A194" s="14">
        <v>38777</v>
      </c>
      <c r="B194" s="41">
        <v>53.5</v>
      </c>
      <c r="C194" s="41">
        <v>27.2</v>
      </c>
    </row>
    <row r="195" spans="1:3">
      <c r="A195" s="14">
        <v>38869</v>
      </c>
      <c r="B195" s="41">
        <v>53.8</v>
      </c>
      <c r="C195" s="41">
        <v>27</v>
      </c>
    </row>
    <row r="196" spans="1:3">
      <c r="A196" s="14">
        <v>38961</v>
      </c>
      <c r="B196" s="41">
        <v>53.1</v>
      </c>
      <c r="C196" s="41">
        <v>27.8</v>
      </c>
    </row>
    <row r="197" spans="1:3">
      <c r="A197" s="14">
        <v>39052</v>
      </c>
      <c r="B197" s="41">
        <v>53.5</v>
      </c>
      <c r="C197" s="41">
        <v>28</v>
      </c>
    </row>
    <row r="198" spans="1:3">
      <c r="A198" s="14">
        <v>39142</v>
      </c>
      <c r="B198" s="41">
        <v>53.4</v>
      </c>
      <c r="C198" s="41">
        <v>28.1</v>
      </c>
    </row>
    <row r="199" spans="1:3">
      <c r="A199" s="14">
        <v>39234</v>
      </c>
      <c r="B199" s="41">
        <v>54</v>
      </c>
      <c r="C199" s="41">
        <v>27.3</v>
      </c>
    </row>
    <row r="200" spans="1:3">
      <c r="A200" s="14">
        <v>39326</v>
      </c>
      <c r="B200" s="41">
        <v>54.1</v>
      </c>
      <c r="C200" s="41">
        <v>26.9</v>
      </c>
    </row>
    <row r="201" spans="1:3">
      <c r="A201" s="14">
        <v>39417</v>
      </c>
      <c r="B201" s="41">
        <v>53.9</v>
      </c>
      <c r="C201" s="41">
        <v>26.7</v>
      </c>
    </row>
    <row r="202" spans="1:3">
      <c r="A202" s="14">
        <v>39508</v>
      </c>
      <c r="B202" s="41">
        <v>53.6</v>
      </c>
      <c r="C202" s="41">
        <v>26.7</v>
      </c>
    </row>
    <row r="203" spans="1:3">
      <c r="A203" s="14">
        <v>39600</v>
      </c>
      <c r="B203" s="41">
        <v>53.1</v>
      </c>
      <c r="C203" s="41">
        <v>27.5</v>
      </c>
    </row>
    <row r="204" spans="1:3">
      <c r="A204" s="14">
        <v>39692</v>
      </c>
      <c r="B204" s="41">
        <v>51.7</v>
      </c>
      <c r="C204" s="41">
        <v>29.5</v>
      </c>
    </row>
    <row r="205" spans="1:3">
      <c r="A205" s="14">
        <v>39783</v>
      </c>
      <c r="B205" s="41">
        <v>51.8</v>
      </c>
      <c r="C205" s="41">
        <v>28.8</v>
      </c>
    </row>
    <row r="206" spans="1:3">
      <c r="A206" s="14">
        <v>39873</v>
      </c>
      <c r="B206" s="41">
        <v>51.3</v>
      </c>
      <c r="C206" s="41">
        <v>29.5</v>
      </c>
    </row>
    <row r="207" spans="1:3">
      <c r="A207" s="14">
        <v>39965</v>
      </c>
      <c r="B207" s="41">
        <v>52.1</v>
      </c>
      <c r="C207" s="41">
        <v>28.1</v>
      </c>
    </row>
    <row r="208" spans="1:3">
      <c r="A208" s="14">
        <v>40057</v>
      </c>
      <c r="B208" s="41">
        <v>52.8</v>
      </c>
      <c r="C208" s="41">
        <v>27.3</v>
      </c>
    </row>
    <row r="209" spans="1:3">
      <c r="A209" s="14">
        <v>40148</v>
      </c>
      <c r="B209" s="41">
        <v>52.2</v>
      </c>
      <c r="C209" s="41">
        <v>27.7</v>
      </c>
    </row>
    <row r="210" spans="1:3">
      <c r="A210" s="14">
        <v>40238</v>
      </c>
      <c r="B210" s="41">
        <v>52.2</v>
      </c>
      <c r="C210" s="41">
        <v>27.6</v>
      </c>
    </row>
    <row r="211" spans="1:3">
      <c r="A211" s="14">
        <v>40330</v>
      </c>
      <c r="B211" s="41">
        <v>51.5</v>
      </c>
      <c r="C211" s="41">
        <v>29.1</v>
      </c>
    </row>
    <row r="212" spans="1:3">
      <c r="A212" s="14">
        <v>40422</v>
      </c>
      <c r="B212" s="41">
        <v>51.9</v>
      </c>
      <c r="C212" s="41">
        <v>28.6</v>
      </c>
    </row>
    <row r="213" spans="1:3">
      <c r="A213" s="14">
        <v>40513</v>
      </c>
      <c r="B213" s="41">
        <v>51.9</v>
      </c>
      <c r="C213" s="41">
        <v>28.8</v>
      </c>
    </row>
    <row r="214" spans="1:3">
      <c r="A214" s="14">
        <v>40603</v>
      </c>
      <c r="B214" s="41">
        <v>52.7</v>
      </c>
      <c r="C214" s="41">
        <v>27.7</v>
      </c>
    </row>
    <row r="215" spans="1:3">
      <c r="A215" s="14">
        <v>40695</v>
      </c>
      <c r="B215" s="41">
        <v>52</v>
      </c>
      <c r="C215" s="41">
        <v>28.6</v>
      </c>
    </row>
    <row r="216" spans="1:3">
      <c r="A216" s="14">
        <v>40787</v>
      </c>
      <c r="B216" s="41">
        <v>51.6</v>
      </c>
      <c r="C216" s="41">
        <v>29.3</v>
      </c>
    </row>
    <row r="217" spans="1:3">
      <c r="A217" s="14">
        <v>40878</v>
      </c>
      <c r="B217" s="41">
        <v>51.9</v>
      </c>
      <c r="C217" s="41">
        <v>28.8</v>
      </c>
    </row>
    <row r="218" spans="1:3">
      <c r="A218" s="14">
        <v>40969</v>
      </c>
      <c r="B218" s="41">
        <v>53.2</v>
      </c>
      <c r="C218" s="41">
        <v>27.9</v>
      </c>
    </row>
    <row r="219" spans="1:3">
      <c r="A219" s="23">
        <v>41061</v>
      </c>
      <c r="B219" s="41">
        <v>53.2</v>
      </c>
      <c r="C219" s="41">
        <v>27.7</v>
      </c>
    </row>
    <row r="220" spans="1:3">
      <c r="A220" s="14">
        <v>41153</v>
      </c>
      <c r="B220" s="41">
        <v>53.1</v>
      </c>
      <c r="C220" s="41">
        <v>27.7</v>
      </c>
    </row>
    <row r="221" spans="1:3">
      <c r="A221" s="14">
        <v>41244</v>
      </c>
      <c r="B221" s="41">
        <v>53.4</v>
      </c>
      <c r="C221" s="41">
        <v>27.2</v>
      </c>
    </row>
    <row r="222" spans="1:3">
      <c r="A222" s="14">
        <v>41334</v>
      </c>
      <c r="B222" s="41">
        <v>53.2</v>
      </c>
      <c r="C222" s="41">
        <v>27.3</v>
      </c>
    </row>
    <row r="223" spans="1:3">
      <c r="A223" s="14">
        <v>41426</v>
      </c>
      <c r="B223" s="41">
        <v>53</v>
      </c>
      <c r="C223" s="41">
        <v>27.6</v>
      </c>
    </row>
    <row r="224" spans="1:3">
      <c r="A224" s="14">
        <v>41518</v>
      </c>
      <c r="B224" s="41">
        <v>53.1</v>
      </c>
      <c r="C224" s="41">
        <v>27.4</v>
      </c>
    </row>
    <row r="225" spans="1:3">
      <c r="A225" s="14">
        <v>41609</v>
      </c>
      <c r="B225" s="41">
        <v>52.8</v>
      </c>
      <c r="C225" s="41">
        <v>27.6</v>
      </c>
    </row>
    <row r="226" spans="1:3">
      <c r="A226" s="14">
        <v>41699</v>
      </c>
      <c r="B226" s="41">
        <v>53</v>
      </c>
      <c r="C226" s="41">
        <v>27.4</v>
      </c>
    </row>
    <row r="227" spans="1:3">
      <c r="A227" s="14">
        <v>41791</v>
      </c>
      <c r="B227" s="41">
        <v>53.4</v>
      </c>
      <c r="C227" s="41">
        <v>26.6</v>
      </c>
    </row>
    <row r="228" spans="1:3">
      <c r="A228" s="14">
        <v>41883</v>
      </c>
      <c r="B228" s="41">
        <v>53.8</v>
      </c>
      <c r="C228" s="41">
        <v>25.7</v>
      </c>
    </row>
    <row r="229" spans="1:3">
      <c r="A229" s="14">
        <v>41974</v>
      </c>
      <c r="B229" s="41">
        <v>53.7</v>
      </c>
      <c r="C229" s="41">
        <v>25.4</v>
      </c>
    </row>
    <row r="230" spans="1:3">
      <c r="A230" s="14">
        <v>42064</v>
      </c>
      <c r="B230" s="41">
        <v>53.7</v>
      </c>
      <c r="C230" s="41">
        <v>25.1</v>
      </c>
    </row>
    <row r="231" spans="1:3">
      <c r="A231" s="14">
        <v>42156</v>
      </c>
      <c r="B231" s="41">
        <v>54</v>
      </c>
      <c r="C231" s="41">
        <v>24.6</v>
      </c>
    </row>
    <row r="232" spans="1:3">
      <c r="A232" s="14">
        <v>42248</v>
      </c>
      <c r="B232" s="41">
        <v>54.2</v>
      </c>
      <c r="C232" s="41">
        <v>24.4</v>
      </c>
    </row>
    <row r="233" spans="1:3">
      <c r="A233" s="14">
        <v>42339</v>
      </c>
      <c r="B233" s="41">
        <v>54.7</v>
      </c>
      <c r="C233" s="41">
        <v>24.4</v>
      </c>
    </row>
    <row r="234" spans="1:3">
      <c r="A234" s="14">
        <v>42430</v>
      </c>
      <c r="B234" s="41">
        <v>55.2</v>
      </c>
      <c r="C234" s="41">
        <v>24</v>
      </c>
    </row>
    <row r="235" spans="1:3">
      <c r="A235" s="14">
        <v>42522</v>
      </c>
      <c r="B235" s="41">
        <v>54.7</v>
      </c>
      <c r="C235" s="41">
        <v>23.9</v>
      </c>
    </row>
    <row r="236" spans="1:3">
      <c r="A236" s="14">
        <v>42614</v>
      </c>
      <c r="B236" s="41">
        <v>54.4</v>
      </c>
      <c r="C236" s="41">
        <v>24.5</v>
      </c>
    </row>
    <row r="237" spans="1:3">
      <c r="A237" s="14">
        <v>42705</v>
      </c>
      <c r="B237" s="41">
        <v>52.4</v>
      </c>
      <c r="C237" s="41">
        <v>26.4</v>
      </c>
    </row>
    <row r="238" spans="1:3">
      <c r="A238" s="14">
        <v>42795</v>
      </c>
      <c r="B238" s="41">
        <v>51.8</v>
      </c>
      <c r="C238" s="41">
        <v>27</v>
      </c>
    </row>
    <row r="239" spans="1:3">
      <c r="A239" s="14">
        <v>42887</v>
      </c>
      <c r="B239" s="41">
        <v>52.6</v>
      </c>
      <c r="C239" s="41">
        <v>26.4</v>
      </c>
    </row>
    <row r="240" spans="1:3">
      <c r="A240" s="14">
        <v>42979</v>
      </c>
      <c r="B240" s="41">
        <v>52.8</v>
      </c>
      <c r="C240" s="41">
        <v>26.5</v>
      </c>
    </row>
    <row r="241" spans="1:3">
      <c r="A241" s="14">
        <v>43070</v>
      </c>
      <c r="B241" s="41">
        <v>53.2</v>
      </c>
      <c r="C241" s="41">
        <v>26.2</v>
      </c>
    </row>
    <row r="242" spans="1:3">
      <c r="A242" s="14">
        <v>43160</v>
      </c>
      <c r="B242" s="41">
        <v>52.7</v>
      </c>
      <c r="C242" s="41">
        <v>26.7</v>
      </c>
    </row>
    <row r="243" spans="1:3">
      <c r="A243" s="14">
        <v>43252</v>
      </c>
      <c r="B243" s="41">
        <v>52.7</v>
      </c>
      <c r="C243" s="41">
        <v>26.4</v>
      </c>
    </row>
    <row r="244" spans="1:3">
      <c r="A244" s="14">
        <v>43344</v>
      </c>
      <c r="B244" s="41">
        <v>52.7</v>
      </c>
      <c r="C244" s="41">
        <v>26.9</v>
      </c>
    </row>
    <row r="245" spans="1:3">
      <c r="A245" s="14">
        <v>43435</v>
      </c>
      <c r="B245" s="41">
        <v>52.5</v>
      </c>
      <c r="C245" s="41">
        <v>27.4</v>
      </c>
    </row>
    <row r="246" spans="1:3">
      <c r="A246" s="14">
        <v>43525</v>
      </c>
      <c r="B246" s="41">
        <v>52.3</v>
      </c>
      <c r="C246" s="41">
        <v>27.9</v>
      </c>
    </row>
    <row r="247" spans="1:3">
      <c r="A247" s="14">
        <v>43617</v>
      </c>
      <c r="B247" s="41">
        <v>52.6</v>
      </c>
      <c r="C247" s="41">
        <v>27.8</v>
      </c>
    </row>
    <row r="248" spans="1:3">
      <c r="A248" s="14">
        <v>43709</v>
      </c>
      <c r="B248" s="41">
        <v>52.5</v>
      </c>
      <c r="C248" s="41">
        <v>28.1</v>
      </c>
    </row>
    <row r="249" spans="1:3">
      <c r="A249" s="14">
        <v>43800</v>
      </c>
      <c r="B249" s="41">
        <v>52.9</v>
      </c>
      <c r="C249" s="41">
        <v>27.7</v>
      </c>
    </row>
    <row r="250" spans="1:3">
      <c r="A250" s="14">
        <v>43891</v>
      </c>
      <c r="B250" s="41">
        <v>53</v>
      </c>
      <c r="C250" s="41">
        <v>27.3</v>
      </c>
    </row>
    <row r="251" spans="1:3">
      <c r="A251" s="14">
        <v>43983</v>
      </c>
      <c r="B251" s="41">
        <v>49.9</v>
      </c>
      <c r="C251" s="41">
        <v>29.6</v>
      </c>
    </row>
    <row r="252" spans="1:3">
      <c r="A252" s="14">
        <v>44075</v>
      </c>
      <c r="B252" s="41">
        <v>49.3</v>
      </c>
      <c r="C252" s="41">
        <v>30.2</v>
      </c>
    </row>
    <row r="253" spans="1:3">
      <c r="A253" s="14">
        <v>44166</v>
      </c>
      <c r="B253" s="41">
        <v>51.5</v>
      </c>
      <c r="C253" s="41">
        <v>28.6</v>
      </c>
    </row>
    <row r="254" spans="1:3">
      <c r="A254" s="14">
        <v>44256</v>
      </c>
      <c r="B254" s="41">
        <v>51.8</v>
      </c>
      <c r="C254" s="41">
        <v>28.2</v>
      </c>
    </row>
    <row r="255" spans="1:3">
      <c r="A255" s="14">
        <v>44348</v>
      </c>
      <c r="B255" s="16">
        <v>51.5</v>
      </c>
      <c r="C255" s="16">
        <v>29.2</v>
      </c>
    </row>
    <row r="256" spans="1:3">
      <c r="A256" s="14">
        <v>44440</v>
      </c>
      <c r="B256" s="16">
        <v>50.7</v>
      </c>
      <c r="C256" s="16">
        <v>29.9</v>
      </c>
    </row>
    <row r="257" spans="1:3">
      <c r="A257" s="14">
        <v>44531</v>
      </c>
      <c r="B257" s="16">
        <v>51.3</v>
      </c>
      <c r="C257" s="16">
        <v>29.6</v>
      </c>
    </row>
    <row r="258" spans="1:3">
      <c r="A258" s="14">
        <v>44621</v>
      </c>
      <c r="B258" s="16">
        <v>50.5</v>
      </c>
      <c r="C258" s="16">
        <v>31.3</v>
      </c>
    </row>
    <row r="259" spans="1:3">
      <c r="A259" s="14">
        <v>44713</v>
      </c>
      <c r="B259" s="16">
        <v>49.3</v>
      </c>
      <c r="C259" s="16">
        <v>32.9</v>
      </c>
    </row>
    <row r="260" spans="1:3">
      <c r="A260" s="14">
        <v>44805</v>
      </c>
      <c r="B260" s="16">
        <v>50</v>
      </c>
      <c r="C260" s="16">
        <v>32.299999999999997</v>
      </c>
    </row>
    <row r="261" spans="1:3">
      <c r="A261" s="14">
        <v>44896</v>
      </c>
      <c r="B261" s="16">
        <v>50.4</v>
      </c>
      <c r="C261" s="16">
        <v>31.5</v>
      </c>
    </row>
    <row r="262" spans="1:3">
      <c r="A262" s="14">
        <v>44986</v>
      </c>
      <c r="B262" s="16">
        <v>50.4</v>
      </c>
      <c r="C262" s="16">
        <v>32</v>
      </c>
    </row>
    <row r="263" spans="1:3">
      <c r="A263" s="14">
        <v>45078</v>
      </c>
      <c r="B263" s="16">
        <v>51.7</v>
      </c>
      <c r="C263" s="16">
        <v>30.5</v>
      </c>
    </row>
    <row r="264" spans="1:3">
      <c r="A264" s="14">
        <v>45170</v>
      </c>
      <c r="B264" s="16">
        <v>52.4</v>
      </c>
      <c r="C264" s="16">
        <v>29.7</v>
      </c>
    </row>
    <row r="265" spans="1:3">
      <c r="A265" s="14">
        <v>45261</v>
      </c>
      <c r="B265" s="16">
        <v>52.4</v>
      </c>
      <c r="C265" s="16">
        <v>29.6</v>
      </c>
    </row>
    <row r="266" spans="1:3">
      <c r="A266" s="14">
        <v>45352</v>
      </c>
      <c r="B266" s="16">
        <v>52.3</v>
      </c>
      <c r="C266" s="16">
        <v>29.6</v>
      </c>
    </row>
    <row r="267" spans="1:3">
      <c r="A267" s="14">
        <v>45444</v>
      </c>
      <c r="B267" s="16">
        <v>52.7</v>
      </c>
      <c r="C267" s="16">
        <v>28.9</v>
      </c>
    </row>
    <row r="268" spans="1:3">
      <c r="A268" s="14">
        <v>45536</v>
      </c>
      <c r="B268" s="16">
        <v>53.5</v>
      </c>
      <c r="C268" s="16">
        <v>27.9</v>
      </c>
    </row>
    <row r="269" spans="1:3">
      <c r="A269" s="14">
        <v>45627</v>
      </c>
      <c r="B269" s="16">
        <v>53.8</v>
      </c>
      <c r="C269" s="16">
        <v>27.7</v>
      </c>
    </row>
  </sheetData>
  <pageMargins left="0.7" right="0.7" top="0.75" bottom="0.75" header="0.3" footer="0.3"/>
  <pageSetup paperSize="9" orientation="portrait" horizontalDpi="300" verticalDpi="0" copies="0" r:id="rId1"/>
  <headerFooter>
    <oddHeader>&amp;C&amp;"Calibri"&amp;12&amp;KFF0000OFFICIAL&amp;1#</oddHeader>
    <oddFooter>&amp;C&amp;1#&amp;"Calibri"&amp;12&amp;KFF0000OFFICIAL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D4928-B08C-44D7-BDFD-6E07B8AAA861}">
  <dimension ref="A1:N271"/>
  <sheetViews>
    <sheetView workbookViewId="0">
      <pane ySplit="9" topLeftCell="A264" activePane="bottomLeft" state="frozen"/>
      <selection pane="bottomLeft" activeCell="F277" sqref="F277"/>
    </sheetView>
  </sheetViews>
  <sheetFormatPr defaultColWidth="8.85546875" defaultRowHeight="15"/>
  <cols>
    <col min="1" max="1" width="8.85546875" style="5"/>
    <col min="2" max="2" width="22" style="5" customWidth="1"/>
    <col min="3" max="3" width="2.140625" style="24" customWidth="1"/>
    <col min="4" max="4" width="17.85546875" style="25" customWidth="1"/>
    <col min="5" max="5" width="20" style="5" customWidth="1"/>
    <col min="6" max="6" width="20.140625" style="24" customWidth="1"/>
    <col min="7" max="12" width="8.85546875" style="24"/>
    <col min="13" max="13" width="12" style="24" customWidth="1"/>
    <col min="14" max="14" width="11" style="24" customWidth="1"/>
    <col min="15" max="15" width="8.85546875" style="24"/>
    <col min="16" max="16" width="11.140625" style="24" customWidth="1"/>
    <col min="17" max="17" width="18.140625" style="24" customWidth="1"/>
    <col min="18" max="16384" width="8.85546875" style="24"/>
  </cols>
  <sheetData>
    <row r="1" spans="1:14" ht="24.75" customHeight="1">
      <c r="A1" s="4" t="s">
        <v>34</v>
      </c>
      <c r="E1" s="49" t="s">
        <v>51</v>
      </c>
      <c r="F1" s="26" t="s">
        <v>52</v>
      </c>
      <c r="M1" s="43"/>
      <c r="N1" s="44"/>
    </row>
    <row r="2" spans="1:14">
      <c r="E2" s="50"/>
    </row>
    <row r="3" spans="1:14">
      <c r="B3" s="52" t="s">
        <v>61</v>
      </c>
      <c r="C3" s="26"/>
      <c r="D3" s="24"/>
      <c r="E3" s="24"/>
    </row>
    <row r="4" spans="1:14">
      <c r="B4" s="52" t="s">
        <v>55</v>
      </c>
      <c r="C4" s="26"/>
      <c r="D4" s="24"/>
      <c r="E4" s="24"/>
    </row>
    <row r="5" spans="1:14">
      <c r="B5" s="52" t="s">
        <v>62</v>
      </c>
      <c r="C5" s="26"/>
      <c r="D5" s="24"/>
      <c r="E5" s="24"/>
    </row>
    <row r="6" spans="1:14">
      <c r="B6" s="12" t="s">
        <v>35</v>
      </c>
      <c r="C6" s="12"/>
      <c r="D6" s="12" t="s">
        <v>36</v>
      </c>
      <c r="E6" s="12" t="s">
        <v>37</v>
      </c>
      <c r="F6" s="56" t="s">
        <v>56</v>
      </c>
    </row>
    <row r="7" spans="1:14" s="27" customFormat="1" ht="75">
      <c r="A7" s="8"/>
      <c r="B7" s="9" t="s">
        <v>38</v>
      </c>
      <c r="D7" s="53" t="s">
        <v>60</v>
      </c>
      <c r="E7" s="9" t="s">
        <v>39</v>
      </c>
      <c r="F7" s="55" t="s">
        <v>59</v>
      </c>
    </row>
    <row r="8" spans="1:14" s="32" customFormat="1">
      <c r="A8" s="4" t="s">
        <v>40</v>
      </c>
      <c r="B8" s="28" t="s">
        <v>41</v>
      </c>
      <c r="C8" s="29"/>
      <c r="D8" s="30" t="s">
        <v>17</v>
      </c>
      <c r="E8" s="31" t="s">
        <v>16</v>
      </c>
      <c r="F8" s="31" t="s">
        <v>16</v>
      </c>
    </row>
    <row r="9" spans="1:14" s="32" customFormat="1">
      <c r="A9" s="5" t="s">
        <v>18</v>
      </c>
      <c r="B9" s="12" t="s">
        <v>42</v>
      </c>
      <c r="C9" s="12"/>
      <c r="D9" s="12" t="s">
        <v>42</v>
      </c>
      <c r="E9" s="12" t="s">
        <v>42</v>
      </c>
      <c r="F9" s="12" t="s">
        <v>42</v>
      </c>
    </row>
    <row r="10" spans="1:14" s="32" customFormat="1">
      <c r="A10" s="14">
        <v>21794</v>
      </c>
      <c r="B10" s="42">
        <v>15.5</v>
      </c>
      <c r="D10" s="33"/>
    </row>
    <row r="11" spans="1:14" s="32" customFormat="1">
      <c r="A11" s="14">
        <v>21885</v>
      </c>
      <c r="B11" s="42">
        <v>14.2</v>
      </c>
      <c r="D11" s="33"/>
    </row>
    <row r="12" spans="1:14" s="32" customFormat="1">
      <c r="A12" s="14">
        <v>21976</v>
      </c>
      <c r="B12" s="42">
        <v>13.3</v>
      </c>
      <c r="D12" s="33"/>
    </row>
    <row r="13" spans="1:14" s="32" customFormat="1">
      <c r="A13" s="14">
        <v>22068</v>
      </c>
      <c r="B13" s="42">
        <v>15</v>
      </c>
      <c r="D13" s="33"/>
    </row>
    <row r="14" spans="1:14" s="32" customFormat="1">
      <c r="A14" s="14">
        <v>22160</v>
      </c>
      <c r="B14" s="42">
        <v>12.7</v>
      </c>
      <c r="D14" s="33"/>
    </row>
    <row r="15" spans="1:14" s="32" customFormat="1">
      <c r="A15" s="14">
        <v>22251</v>
      </c>
      <c r="B15" s="42">
        <v>14.1</v>
      </c>
      <c r="D15" s="33"/>
    </row>
    <row r="16" spans="1:14" s="32" customFormat="1">
      <c r="A16" s="14">
        <v>22341</v>
      </c>
      <c r="B16" s="42">
        <v>16.399999999999999</v>
      </c>
      <c r="D16" s="33"/>
    </row>
    <row r="17" spans="1:5" s="32" customFormat="1">
      <c r="A17" s="14">
        <v>22433</v>
      </c>
      <c r="B17" s="42">
        <v>15.2</v>
      </c>
      <c r="D17" s="33"/>
    </row>
    <row r="18" spans="1:5" s="32" customFormat="1">
      <c r="A18" s="14">
        <v>22525</v>
      </c>
      <c r="B18" s="42">
        <v>14.5</v>
      </c>
      <c r="D18" s="33"/>
    </row>
    <row r="19" spans="1:5" s="32" customFormat="1">
      <c r="A19" s="14">
        <v>22616</v>
      </c>
      <c r="B19" s="42">
        <v>14.2</v>
      </c>
      <c r="D19" s="33"/>
    </row>
    <row r="20" spans="1:5" s="32" customFormat="1">
      <c r="A20" s="14">
        <v>22706</v>
      </c>
      <c r="B20" s="42">
        <v>13.9</v>
      </c>
      <c r="D20" s="33"/>
    </row>
    <row r="21" spans="1:5" s="32" customFormat="1">
      <c r="A21" s="14">
        <v>22798</v>
      </c>
      <c r="B21" s="42">
        <v>15.1</v>
      </c>
      <c r="D21" s="33"/>
    </row>
    <row r="22" spans="1:5" s="32" customFormat="1">
      <c r="A22" s="14">
        <v>22890</v>
      </c>
      <c r="B22" s="42">
        <v>14.7</v>
      </c>
      <c r="D22" s="33"/>
    </row>
    <row r="23" spans="1:5">
      <c r="A23" s="14">
        <v>22981</v>
      </c>
      <c r="B23" s="42">
        <v>14.6</v>
      </c>
      <c r="E23" s="24"/>
    </row>
    <row r="24" spans="1:5">
      <c r="A24" s="14">
        <v>23071</v>
      </c>
      <c r="B24" s="42">
        <v>14.3</v>
      </c>
      <c r="E24" s="24"/>
    </row>
    <row r="25" spans="1:5">
      <c r="A25" s="14">
        <v>23163</v>
      </c>
      <c r="B25" s="42">
        <v>14.3</v>
      </c>
      <c r="E25" s="24"/>
    </row>
    <row r="26" spans="1:5">
      <c r="A26" s="14">
        <v>23255</v>
      </c>
      <c r="B26" s="42">
        <v>15.9</v>
      </c>
      <c r="E26" s="24"/>
    </row>
    <row r="27" spans="1:5">
      <c r="A27" s="14">
        <v>23346</v>
      </c>
      <c r="B27" s="42">
        <v>16.5</v>
      </c>
      <c r="E27" s="24"/>
    </row>
    <row r="28" spans="1:5">
      <c r="A28" s="14">
        <v>23437</v>
      </c>
      <c r="B28" s="42">
        <v>15</v>
      </c>
      <c r="E28" s="24"/>
    </row>
    <row r="29" spans="1:5">
      <c r="A29" s="14">
        <v>23529</v>
      </c>
      <c r="B29" s="42">
        <v>14.8</v>
      </c>
      <c r="E29" s="24"/>
    </row>
    <row r="30" spans="1:5">
      <c r="A30" s="14">
        <v>23621</v>
      </c>
      <c r="B30" s="42">
        <v>14.1</v>
      </c>
      <c r="E30" s="24"/>
    </row>
    <row r="31" spans="1:5">
      <c r="A31" s="14">
        <v>23712</v>
      </c>
      <c r="B31" s="42">
        <v>13.8</v>
      </c>
      <c r="E31" s="24"/>
    </row>
    <row r="32" spans="1:5">
      <c r="A32" s="14">
        <v>23802</v>
      </c>
      <c r="B32" s="42">
        <v>14.5</v>
      </c>
      <c r="D32" s="24"/>
      <c r="E32" s="24"/>
    </row>
    <row r="33" spans="1:5">
      <c r="A33" s="14">
        <v>23894</v>
      </c>
      <c r="B33" s="42">
        <v>13.1</v>
      </c>
      <c r="D33" s="24"/>
      <c r="E33" s="24"/>
    </row>
    <row r="34" spans="1:5">
      <c r="A34" s="14">
        <v>23986</v>
      </c>
      <c r="B34" s="42">
        <v>12.8</v>
      </c>
      <c r="D34" s="24"/>
      <c r="E34" s="24"/>
    </row>
    <row r="35" spans="1:5">
      <c r="A35" s="14">
        <v>24077</v>
      </c>
      <c r="B35" s="42">
        <v>12</v>
      </c>
      <c r="D35" s="24"/>
      <c r="E35" s="24"/>
    </row>
    <row r="36" spans="1:5">
      <c r="A36" s="14">
        <v>24167</v>
      </c>
      <c r="B36" s="42">
        <v>13.6</v>
      </c>
      <c r="D36" s="24"/>
      <c r="E36" s="24"/>
    </row>
    <row r="37" spans="1:5">
      <c r="A37" s="14">
        <v>24259</v>
      </c>
      <c r="B37" s="42">
        <v>13.4</v>
      </c>
      <c r="D37" s="24"/>
      <c r="E37" s="24"/>
    </row>
    <row r="38" spans="1:5">
      <c r="A38" s="14">
        <v>24351</v>
      </c>
      <c r="B38" s="42">
        <v>15.1</v>
      </c>
      <c r="D38" s="24"/>
      <c r="E38" s="24"/>
    </row>
    <row r="39" spans="1:5">
      <c r="A39" s="14">
        <v>24442</v>
      </c>
      <c r="B39" s="42">
        <v>15.4</v>
      </c>
      <c r="D39" s="24"/>
      <c r="E39" s="24"/>
    </row>
    <row r="40" spans="1:5">
      <c r="A40" s="14">
        <v>24532</v>
      </c>
      <c r="B40" s="42">
        <v>16.899999999999999</v>
      </c>
      <c r="D40" s="24"/>
      <c r="E40" s="24"/>
    </row>
    <row r="41" spans="1:5">
      <c r="A41" s="14">
        <v>24624</v>
      </c>
      <c r="B41" s="42">
        <v>15.1</v>
      </c>
      <c r="D41" s="24"/>
      <c r="E41" s="24"/>
    </row>
    <row r="42" spans="1:5">
      <c r="A42" s="14">
        <v>24716</v>
      </c>
      <c r="B42" s="42">
        <v>13.2</v>
      </c>
      <c r="D42" s="24"/>
      <c r="E42" s="24"/>
    </row>
    <row r="43" spans="1:5">
      <c r="A43" s="14">
        <v>24807</v>
      </c>
      <c r="B43" s="42">
        <v>14.1</v>
      </c>
      <c r="D43" s="24"/>
      <c r="E43" s="24"/>
    </row>
    <row r="44" spans="1:5">
      <c r="A44" s="14">
        <v>24898</v>
      </c>
      <c r="B44" s="42">
        <v>9.6999999999999993</v>
      </c>
      <c r="D44" s="24"/>
      <c r="E44" s="24"/>
    </row>
    <row r="45" spans="1:5">
      <c r="A45" s="14">
        <v>24990</v>
      </c>
      <c r="B45" s="42">
        <v>13.2</v>
      </c>
      <c r="D45" s="24"/>
      <c r="E45" s="24"/>
    </row>
    <row r="46" spans="1:5">
      <c r="A46" s="14">
        <v>25082</v>
      </c>
      <c r="B46" s="42">
        <v>14.7</v>
      </c>
      <c r="D46" s="24"/>
      <c r="E46" s="24"/>
    </row>
    <row r="47" spans="1:5">
      <c r="A47" s="14">
        <v>25173</v>
      </c>
      <c r="B47" s="42">
        <v>17.3</v>
      </c>
      <c r="D47" s="24"/>
      <c r="E47" s="24"/>
    </row>
    <row r="48" spans="1:5">
      <c r="A48" s="14">
        <v>25263</v>
      </c>
      <c r="B48" s="42">
        <v>14.5</v>
      </c>
      <c r="D48" s="24"/>
      <c r="E48" s="24"/>
    </row>
    <row r="49" spans="1:5">
      <c r="A49" s="14">
        <v>25355</v>
      </c>
      <c r="B49" s="42">
        <v>13.9</v>
      </c>
      <c r="D49" s="24"/>
      <c r="E49" s="24"/>
    </row>
    <row r="50" spans="1:5">
      <c r="A50" s="14">
        <v>25447</v>
      </c>
      <c r="B50" s="42">
        <v>14.5</v>
      </c>
      <c r="D50" s="24"/>
      <c r="E50" s="24"/>
    </row>
    <row r="51" spans="1:5">
      <c r="A51" s="14">
        <v>25538</v>
      </c>
      <c r="B51" s="42">
        <v>14.2</v>
      </c>
      <c r="D51" s="24"/>
      <c r="E51" s="24"/>
    </row>
    <row r="52" spans="1:5">
      <c r="A52" s="14">
        <v>25628</v>
      </c>
      <c r="B52" s="42">
        <v>14.2</v>
      </c>
      <c r="D52" s="24"/>
      <c r="E52" s="24"/>
    </row>
    <row r="53" spans="1:5">
      <c r="A53" s="14">
        <v>25720</v>
      </c>
      <c r="B53" s="42">
        <v>14.6</v>
      </c>
      <c r="D53" s="24"/>
      <c r="E53" s="24"/>
    </row>
    <row r="54" spans="1:5">
      <c r="A54" s="14">
        <v>25812</v>
      </c>
      <c r="B54" s="42">
        <v>11.3</v>
      </c>
      <c r="D54" s="24"/>
      <c r="E54" s="24"/>
    </row>
    <row r="55" spans="1:5">
      <c r="A55" s="14">
        <v>25903</v>
      </c>
      <c r="B55" s="42">
        <v>15</v>
      </c>
      <c r="D55" s="24"/>
      <c r="E55" s="24"/>
    </row>
    <row r="56" spans="1:5">
      <c r="A56" s="14">
        <v>25993</v>
      </c>
      <c r="B56" s="42">
        <v>15.9</v>
      </c>
      <c r="D56" s="24"/>
      <c r="E56" s="24"/>
    </row>
    <row r="57" spans="1:5">
      <c r="A57" s="14">
        <v>26085</v>
      </c>
      <c r="B57" s="42">
        <v>16.5</v>
      </c>
      <c r="D57" s="24"/>
      <c r="E57" s="24"/>
    </row>
    <row r="58" spans="1:5">
      <c r="A58" s="14">
        <v>26177</v>
      </c>
      <c r="B58" s="42">
        <v>15.2</v>
      </c>
      <c r="D58" s="24"/>
      <c r="E58" s="24"/>
    </row>
    <row r="59" spans="1:5">
      <c r="A59" s="14">
        <v>26268</v>
      </c>
      <c r="B59" s="42">
        <v>14.7</v>
      </c>
      <c r="D59" s="24"/>
      <c r="E59" s="24"/>
    </row>
    <row r="60" spans="1:5">
      <c r="A60" s="14">
        <v>26359</v>
      </c>
      <c r="B60" s="42">
        <v>13.9</v>
      </c>
      <c r="D60" s="24"/>
      <c r="E60" s="24"/>
    </row>
    <row r="61" spans="1:5">
      <c r="A61" s="14">
        <v>26451</v>
      </c>
      <c r="B61" s="42">
        <v>15.9</v>
      </c>
      <c r="D61" s="24"/>
      <c r="E61" s="24"/>
    </row>
    <row r="62" spans="1:5">
      <c r="A62" s="14">
        <v>26543</v>
      </c>
      <c r="B62" s="42">
        <v>15.7</v>
      </c>
      <c r="D62" s="24"/>
      <c r="E62" s="24"/>
    </row>
    <row r="63" spans="1:5">
      <c r="A63" s="14">
        <v>26634</v>
      </c>
      <c r="B63" s="42">
        <v>17.600000000000001</v>
      </c>
      <c r="D63" s="24"/>
      <c r="E63" s="24"/>
    </row>
    <row r="64" spans="1:5">
      <c r="A64" s="14">
        <v>26724</v>
      </c>
      <c r="B64" s="42">
        <v>17.8</v>
      </c>
    </row>
    <row r="65" spans="1:5">
      <c r="A65" s="14">
        <v>26816</v>
      </c>
      <c r="B65" s="42">
        <v>17.600000000000001</v>
      </c>
    </row>
    <row r="66" spans="1:5">
      <c r="A66" s="14">
        <v>26908</v>
      </c>
      <c r="B66" s="42">
        <v>20.3</v>
      </c>
    </row>
    <row r="67" spans="1:5">
      <c r="A67" s="14">
        <v>26999</v>
      </c>
      <c r="B67" s="42">
        <v>18</v>
      </c>
    </row>
    <row r="68" spans="1:5">
      <c r="A68" s="14">
        <v>27089</v>
      </c>
      <c r="B68" s="42">
        <v>17.8</v>
      </c>
    </row>
    <row r="69" spans="1:5">
      <c r="A69" s="14">
        <v>27181</v>
      </c>
      <c r="B69" s="42">
        <v>20.399999999999999</v>
      </c>
    </row>
    <row r="70" spans="1:5">
      <c r="A70" s="14">
        <v>27273</v>
      </c>
      <c r="B70" s="42">
        <v>16.2</v>
      </c>
    </row>
    <row r="71" spans="1:5">
      <c r="A71" s="14">
        <v>27364</v>
      </c>
      <c r="B71" s="42">
        <v>18.600000000000001</v>
      </c>
    </row>
    <row r="72" spans="1:5">
      <c r="A72" s="14">
        <v>27454</v>
      </c>
      <c r="B72" s="42">
        <v>19.7</v>
      </c>
    </row>
    <row r="73" spans="1:5">
      <c r="A73" s="14">
        <v>27546</v>
      </c>
      <c r="B73" s="42">
        <v>17.7</v>
      </c>
    </row>
    <row r="74" spans="1:5">
      <c r="A74" s="14">
        <v>27638</v>
      </c>
      <c r="B74" s="42">
        <v>17.8</v>
      </c>
    </row>
    <row r="75" spans="1:5">
      <c r="A75" s="14">
        <v>27729</v>
      </c>
      <c r="B75" s="42">
        <v>18</v>
      </c>
    </row>
    <row r="76" spans="1:5">
      <c r="A76" s="14">
        <v>27820</v>
      </c>
      <c r="B76" s="42">
        <v>16.100000000000001</v>
      </c>
    </row>
    <row r="77" spans="1:5">
      <c r="A77" s="14">
        <v>27912</v>
      </c>
      <c r="B77" s="42">
        <v>14.9</v>
      </c>
    </row>
    <row r="78" spans="1:5">
      <c r="A78" s="14">
        <v>28004</v>
      </c>
      <c r="B78" s="42">
        <v>17.399999999999999</v>
      </c>
    </row>
    <row r="79" spans="1:5">
      <c r="A79" s="14">
        <v>28095</v>
      </c>
      <c r="B79" s="42">
        <v>15.7</v>
      </c>
    </row>
    <row r="80" spans="1:5">
      <c r="A80" s="14">
        <v>28185</v>
      </c>
      <c r="B80" s="42">
        <v>15.6</v>
      </c>
      <c r="D80" s="34"/>
      <c r="E80" s="34">
        <v>5.4</v>
      </c>
    </row>
    <row r="81" spans="1:5">
      <c r="A81" s="14">
        <v>28277</v>
      </c>
      <c r="B81" s="42">
        <v>14.4</v>
      </c>
      <c r="D81" s="34"/>
      <c r="E81" s="34">
        <v>5.4</v>
      </c>
    </row>
    <row r="82" spans="1:5">
      <c r="A82" s="14">
        <v>28369</v>
      </c>
      <c r="B82" s="42">
        <v>12.9</v>
      </c>
      <c r="D82" s="34"/>
      <c r="E82" s="34">
        <v>5.6</v>
      </c>
    </row>
    <row r="83" spans="1:5">
      <c r="A83" s="14">
        <v>28460</v>
      </c>
      <c r="B83" s="42">
        <v>14.1</v>
      </c>
      <c r="D83" s="34"/>
      <c r="E83" s="34">
        <v>5.5</v>
      </c>
    </row>
    <row r="84" spans="1:5">
      <c r="A84" s="14">
        <v>28550</v>
      </c>
      <c r="B84" s="42">
        <v>16.600000000000001</v>
      </c>
      <c r="D84" s="34"/>
      <c r="E84" s="34">
        <v>5.4</v>
      </c>
    </row>
    <row r="85" spans="1:5">
      <c r="A85" s="14">
        <v>28642</v>
      </c>
      <c r="B85" s="42">
        <v>13.6</v>
      </c>
      <c r="D85" s="34"/>
      <c r="E85" s="34">
        <v>5.4</v>
      </c>
    </row>
    <row r="86" spans="1:5">
      <c r="A86" s="14">
        <v>28734</v>
      </c>
      <c r="B86" s="42">
        <v>16.100000000000001</v>
      </c>
      <c r="D86" s="34"/>
      <c r="E86" s="34">
        <v>5.5</v>
      </c>
    </row>
    <row r="87" spans="1:5">
      <c r="A87" s="14">
        <v>28825</v>
      </c>
      <c r="B87" s="42">
        <v>15.8</v>
      </c>
      <c r="D87" s="34"/>
      <c r="E87" s="34">
        <v>5.6</v>
      </c>
    </row>
    <row r="88" spans="1:5">
      <c r="A88" s="14">
        <v>28915</v>
      </c>
      <c r="B88" s="42">
        <v>16.8</v>
      </c>
      <c r="D88" s="34"/>
      <c r="E88" s="34">
        <v>5.5</v>
      </c>
    </row>
    <row r="89" spans="1:5">
      <c r="A89" s="14">
        <v>29007</v>
      </c>
      <c r="B89" s="42">
        <v>16</v>
      </c>
      <c r="D89" s="34"/>
      <c r="E89" s="34">
        <v>5.6</v>
      </c>
    </row>
    <row r="90" spans="1:5">
      <c r="A90" s="14">
        <v>29099</v>
      </c>
      <c r="B90" s="42">
        <v>15</v>
      </c>
      <c r="D90" s="34"/>
      <c r="E90" s="34">
        <v>5.7</v>
      </c>
    </row>
    <row r="91" spans="1:5">
      <c r="A91" s="14">
        <v>29190</v>
      </c>
      <c r="B91" s="42">
        <v>15</v>
      </c>
      <c r="D91" s="34"/>
      <c r="E91" s="34">
        <v>5.6</v>
      </c>
    </row>
    <row r="92" spans="1:5">
      <c r="A92" s="14">
        <v>29281</v>
      </c>
      <c r="B92" s="42">
        <v>14.4</v>
      </c>
      <c r="D92" s="34"/>
      <c r="E92" s="34">
        <v>5.7</v>
      </c>
    </row>
    <row r="93" spans="1:5">
      <c r="A93" s="14">
        <v>29373</v>
      </c>
      <c r="B93" s="42">
        <v>16</v>
      </c>
      <c r="D93" s="34"/>
      <c r="E93" s="34">
        <v>5.8</v>
      </c>
    </row>
    <row r="94" spans="1:5">
      <c r="A94" s="14">
        <v>29465</v>
      </c>
      <c r="B94" s="42">
        <v>15.2</v>
      </c>
      <c r="D94" s="34"/>
      <c r="E94" s="34">
        <v>5.7</v>
      </c>
    </row>
    <row r="95" spans="1:5">
      <c r="A95" s="14">
        <v>29556</v>
      </c>
      <c r="B95" s="42">
        <v>15.7</v>
      </c>
      <c r="D95" s="34"/>
      <c r="E95" s="34">
        <v>5.8</v>
      </c>
    </row>
    <row r="96" spans="1:5">
      <c r="A96" s="14">
        <v>29646</v>
      </c>
      <c r="B96" s="42">
        <v>15</v>
      </c>
      <c r="D96" s="34"/>
      <c r="E96" s="34">
        <v>6.2</v>
      </c>
    </row>
    <row r="97" spans="1:5">
      <c r="A97" s="14">
        <v>29738</v>
      </c>
      <c r="B97" s="42">
        <v>15.2</v>
      </c>
      <c r="D97" s="34"/>
      <c r="E97" s="34">
        <v>6.1</v>
      </c>
    </row>
    <row r="98" spans="1:5">
      <c r="A98" s="14">
        <v>29830</v>
      </c>
      <c r="B98" s="42">
        <v>13.6</v>
      </c>
      <c r="D98" s="34"/>
      <c r="E98" s="34">
        <v>6.4</v>
      </c>
    </row>
    <row r="99" spans="1:5">
      <c r="A99" s="14">
        <v>29921</v>
      </c>
      <c r="B99" s="42">
        <v>14.8</v>
      </c>
      <c r="D99" s="34"/>
      <c r="E99" s="34">
        <v>6.5</v>
      </c>
    </row>
    <row r="100" spans="1:5">
      <c r="A100" s="14">
        <v>30011</v>
      </c>
      <c r="B100" s="42">
        <v>14.1</v>
      </c>
      <c r="D100" s="34"/>
      <c r="E100" s="34">
        <v>6.5</v>
      </c>
    </row>
    <row r="101" spans="1:5">
      <c r="A101" s="14">
        <v>30103</v>
      </c>
      <c r="B101" s="42">
        <v>14.2</v>
      </c>
      <c r="D101" s="34"/>
      <c r="E101" s="34">
        <v>6.6</v>
      </c>
    </row>
    <row r="102" spans="1:5">
      <c r="A102" s="14">
        <v>30195</v>
      </c>
      <c r="B102" s="42">
        <v>12.5</v>
      </c>
      <c r="D102" s="34"/>
      <c r="E102" s="34">
        <v>6.8</v>
      </c>
    </row>
    <row r="103" spans="1:5">
      <c r="A103" s="14">
        <v>30286</v>
      </c>
      <c r="B103" s="42">
        <v>12.1</v>
      </c>
      <c r="D103" s="34"/>
      <c r="E103" s="34">
        <v>6.7</v>
      </c>
    </row>
    <row r="104" spans="1:5">
      <c r="A104" s="14">
        <v>30376</v>
      </c>
      <c r="B104" s="42">
        <v>12.5</v>
      </c>
      <c r="D104" s="34"/>
      <c r="E104" s="34">
        <v>6.5</v>
      </c>
    </row>
    <row r="105" spans="1:5">
      <c r="A105" s="14">
        <v>30468</v>
      </c>
      <c r="B105" s="42">
        <v>10.1</v>
      </c>
      <c r="D105" s="34"/>
      <c r="E105" s="34">
        <v>6.7</v>
      </c>
    </row>
    <row r="106" spans="1:5">
      <c r="A106" s="14">
        <v>30560</v>
      </c>
      <c r="B106" s="42">
        <v>15.4</v>
      </c>
      <c r="D106" s="34"/>
      <c r="E106" s="34">
        <v>6.4</v>
      </c>
    </row>
    <row r="107" spans="1:5">
      <c r="A107" s="14">
        <v>30651</v>
      </c>
      <c r="B107" s="42">
        <v>13.4</v>
      </c>
      <c r="D107" s="34"/>
      <c r="E107" s="34">
        <v>6.3</v>
      </c>
    </row>
    <row r="108" spans="1:5">
      <c r="A108" s="14">
        <v>30742</v>
      </c>
      <c r="B108" s="42">
        <v>13.2</v>
      </c>
      <c r="D108" s="34"/>
      <c r="E108" s="34">
        <v>6.3</v>
      </c>
    </row>
    <row r="109" spans="1:5">
      <c r="A109" s="14">
        <v>30834</v>
      </c>
      <c r="B109" s="42">
        <v>14.6</v>
      </c>
      <c r="D109" s="34"/>
      <c r="E109" s="34">
        <v>6.2</v>
      </c>
    </row>
    <row r="110" spans="1:5">
      <c r="A110" s="14">
        <v>30926</v>
      </c>
      <c r="B110" s="42">
        <v>14.7</v>
      </c>
      <c r="D110" s="34"/>
      <c r="E110" s="34">
        <v>5.7</v>
      </c>
    </row>
    <row r="111" spans="1:5">
      <c r="A111" s="14">
        <v>31017</v>
      </c>
      <c r="B111" s="42">
        <v>15.5</v>
      </c>
      <c r="D111" s="34"/>
      <c r="E111" s="34">
        <v>5.7</v>
      </c>
    </row>
    <row r="112" spans="1:5">
      <c r="A112" s="14">
        <v>31107</v>
      </c>
      <c r="B112" s="42">
        <v>14.8</v>
      </c>
      <c r="D112" s="34"/>
      <c r="E112" s="34">
        <v>5.8</v>
      </c>
    </row>
    <row r="113" spans="1:5">
      <c r="A113" s="14">
        <v>31199</v>
      </c>
      <c r="B113" s="42">
        <v>12.7</v>
      </c>
      <c r="D113" s="34"/>
      <c r="E113" s="34">
        <v>6</v>
      </c>
    </row>
    <row r="114" spans="1:5">
      <c r="A114" s="14">
        <v>31291</v>
      </c>
      <c r="B114" s="42">
        <v>11.1</v>
      </c>
      <c r="D114" s="34"/>
      <c r="E114" s="34">
        <v>6.6</v>
      </c>
    </row>
    <row r="115" spans="1:5">
      <c r="A115" s="14">
        <v>31382</v>
      </c>
      <c r="B115" s="42">
        <v>11.8</v>
      </c>
      <c r="D115" s="34"/>
      <c r="E115" s="34">
        <v>7</v>
      </c>
    </row>
    <row r="116" spans="1:5">
      <c r="A116" s="14">
        <v>31472</v>
      </c>
      <c r="B116" s="42">
        <v>13.1</v>
      </c>
      <c r="D116" s="34"/>
      <c r="E116" s="34">
        <v>7.2</v>
      </c>
    </row>
    <row r="117" spans="1:5">
      <c r="A117" s="14">
        <v>31564</v>
      </c>
      <c r="B117" s="42">
        <v>11.1</v>
      </c>
      <c r="D117" s="34"/>
      <c r="E117" s="34">
        <v>7.3</v>
      </c>
    </row>
    <row r="118" spans="1:5">
      <c r="A118" s="14">
        <v>31656</v>
      </c>
      <c r="B118" s="42">
        <v>9.1999999999999993</v>
      </c>
      <c r="D118" s="34"/>
      <c r="E118" s="34">
        <v>7.7</v>
      </c>
    </row>
    <row r="119" spans="1:5">
      <c r="A119" s="14">
        <v>31747</v>
      </c>
      <c r="B119" s="42">
        <v>10</v>
      </c>
      <c r="D119" s="34"/>
      <c r="E119" s="34">
        <v>7.7</v>
      </c>
    </row>
    <row r="120" spans="1:5">
      <c r="A120" s="14">
        <v>31837</v>
      </c>
      <c r="B120" s="42">
        <v>8.3000000000000007</v>
      </c>
      <c r="D120" s="34"/>
      <c r="E120" s="34">
        <v>7.9</v>
      </c>
    </row>
    <row r="121" spans="1:5">
      <c r="A121" s="14">
        <v>31929</v>
      </c>
      <c r="B121" s="42">
        <v>9.3000000000000007</v>
      </c>
      <c r="D121" s="34"/>
      <c r="E121" s="34">
        <v>7.8</v>
      </c>
    </row>
    <row r="122" spans="1:5">
      <c r="A122" s="14">
        <v>32021</v>
      </c>
      <c r="B122" s="42">
        <v>9.1</v>
      </c>
      <c r="D122" s="34"/>
      <c r="E122" s="34">
        <v>7.1</v>
      </c>
    </row>
    <row r="123" spans="1:5">
      <c r="A123" s="14">
        <v>32112</v>
      </c>
      <c r="B123" s="42">
        <v>6.5</v>
      </c>
      <c r="D123" s="34"/>
      <c r="E123" s="34">
        <v>7.1</v>
      </c>
    </row>
    <row r="124" spans="1:5">
      <c r="A124" s="14">
        <v>32203</v>
      </c>
      <c r="B124" s="42">
        <v>7.8</v>
      </c>
      <c r="D124" s="34"/>
      <c r="E124" s="34">
        <v>7</v>
      </c>
    </row>
    <row r="125" spans="1:5">
      <c r="A125" s="14">
        <v>32295</v>
      </c>
      <c r="B125" s="42">
        <v>8.9</v>
      </c>
      <c r="D125" s="34">
        <v>63.464063229683397</v>
      </c>
      <c r="E125" s="34">
        <v>7.1</v>
      </c>
    </row>
    <row r="126" spans="1:5">
      <c r="A126" s="14">
        <v>32387</v>
      </c>
      <c r="B126" s="42">
        <v>7</v>
      </c>
      <c r="D126" s="34">
        <v>63.811399473950203</v>
      </c>
      <c r="E126" s="34">
        <v>7.7</v>
      </c>
    </row>
    <row r="127" spans="1:5">
      <c r="A127" s="14">
        <v>32478</v>
      </c>
      <c r="B127" s="42">
        <v>8.8000000000000007</v>
      </c>
      <c r="D127" s="34">
        <v>65.6730765212085</v>
      </c>
      <c r="E127" s="34">
        <v>8</v>
      </c>
    </row>
    <row r="128" spans="1:5">
      <c r="A128" s="14">
        <v>32568</v>
      </c>
      <c r="B128" s="42">
        <v>9.1</v>
      </c>
      <c r="D128" s="34">
        <v>67.172956609485396</v>
      </c>
      <c r="E128" s="34">
        <v>8.3000000000000007</v>
      </c>
    </row>
    <row r="129" spans="1:5">
      <c r="A129" s="14">
        <v>32660</v>
      </c>
      <c r="B129" s="42">
        <v>9.1999999999999993</v>
      </c>
      <c r="D129" s="34">
        <v>68.969712044835305</v>
      </c>
      <c r="E129" s="34">
        <v>8.6999999999999993</v>
      </c>
    </row>
    <row r="130" spans="1:5">
      <c r="A130" s="14">
        <v>32752</v>
      </c>
      <c r="B130" s="42">
        <v>6.4</v>
      </c>
      <c r="D130" s="34">
        <v>67.914536912197093</v>
      </c>
      <c r="E130" s="34">
        <v>9.8000000000000007</v>
      </c>
    </row>
    <row r="131" spans="1:5">
      <c r="A131" s="14">
        <v>32843</v>
      </c>
      <c r="B131" s="42">
        <v>10.4</v>
      </c>
      <c r="D131" s="34">
        <v>67.565649396735296</v>
      </c>
      <c r="E131" s="34">
        <v>9.1999999999999993</v>
      </c>
    </row>
    <row r="132" spans="1:5">
      <c r="A132" s="14">
        <v>32933</v>
      </c>
      <c r="B132" s="42">
        <v>9.6</v>
      </c>
      <c r="D132" s="34">
        <v>67.898106630308007</v>
      </c>
      <c r="E132" s="34">
        <v>9.1999999999999993</v>
      </c>
    </row>
    <row r="133" spans="1:5">
      <c r="A133" s="14">
        <v>33025</v>
      </c>
      <c r="B133" s="42">
        <v>8.3000000000000007</v>
      </c>
      <c r="D133" s="34">
        <v>69.041729311667595</v>
      </c>
      <c r="E133" s="34">
        <v>9.1999999999999993</v>
      </c>
    </row>
    <row r="134" spans="1:5">
      <c r="A134" s="14">
        <v>33117</v>
      </c>
      <c r="B134" s="42">
        <v>7.6</v>
      </c>
      <c r="D134" s="34">
        <v>66.804180046954698</v>
      </c>
      <c r="E134" s="34">
        <v>9</v>
      </c>
    </row>
    <row r="135" spans="1:5">
      <c r="A135" s="14">
        <v>33208</v>
      </c>
      <c r="B135" s="42">
        <v>9.1999999999999993</v>
      </c>
      <c r="D135" s="34">
        <v>67.235391262281695</v>
      </c>
      <c r="E135" s="34">
        <v>8.5</v>
      </c>
    </row>
    <row r="136" spans="1:5">
      <c r="A136" s="14">
        <v>33298</v>
      </c>
      <c r="B136" s="42">
        <v>6.5</v>
      </c>
      <c r="D136" s="34">
        <v>68.178241064938007</v>
      </c>
      <c r="E136" s="34">
        <v>8.1999999999999993</v>
      </c>
    </row>
    <row r="137" spans="1:5">
      <c r="A137" s="14">
        <v>33390</v>
      </c>
      <c r="B137" s="42">
        <v>7.1</v>
      </c>
      <c r="D137" s="34">
        <v>69.044440967841794</v>
      </c>
      <c r="E137" s="34">
        <v>8.1</v>
      </c>
    </row>
    <row r="138" spans="1:5">
      <c r="A138" s="14">
        <v>33482</v>
      </c>
      <c r="B138" s="42">
        <v>6.2</v>
      </c>
      <c r="D138" s="34">
        <v>69.451660744324002</v>
      </c>
      <c r="E138" s="34">
        <v>7.3</v>
      </c>
    </row>
    <row r="139" spans="1:5">
      <c r="A139" s="14">
        <v>33573</v>
      </c>
      <c r="B139" s="42">
        <v>5.3</v>
      </c>
      <c r="D139" s="34">
        <v>71.261717229193493</v>
      </c>
      <c r="E139" s="34">
        <v>7</v>
      </c>
    </row>
    <row r="140" spans="1:5">
      <c r="A140" s="14">
        <v>33664</v>
      </c>
      <c r="B140" s="42">
        <v>6</v>
      </c>
      <c r="D140" s="34">
        <v>71.276957908479403</v>
      </c>
      <c r="E140" s="34">
        <v>6.5</v>
      </c>
    </row>
    <row r="141" spans="1:5">
      <c r="A141" s="14">
        <v>33756</v>
      </c>
      <c r="B141" s="42">
        <v>5.4</v>
      </c>
      <c r="D141" s="34">
        <v>71.804187151591705</v>
      </c>
      <c r="E141" s="34">
        <v>6.3</v>
      </c>
    </row>
    <row r="142" spans="1:5">
      <c r="A142" s="14">
        <v>33848</v>
      </c>
      <c r="B142" s="42">
        <v>6.5</v>
      </c>
      <c r="D142" s="34">
        <v>73.047845763465602</v>
      </c>
      <c r="E142" s="34">
        <v>6.5</v>
      </c>
    </row>
    <row r="143" spans="1:5">
      <c r="A143" s="14">
        <v>33939</v>
      </c>
      <c r="B143" s="42">
        <v>5.6</v>
      </c>
      <c r="D143" s="34">
        <v>72.127714832970796</v>
      </c>
      <c r="E143" s="34">
        <v>6.5</v>
      </c>
    </row>
    <row r="144" spans="1:5">
      <c r="A144" s="14">
        <v>34029</v>
      </c>
      <c r="B144" s="42">
        <v>5.9</v>
      </c>
      <c r="D144" s="34">
        <v>71.633294261625494</v>
      </c>
      <c r="E144" s="34">
        <v>6.3</v>
      </c>
    </row>
    <row r="145" spans="1:5">
      <c r="A145" s="14">
        <v>34121</v>
      </c>
      <c r="B145" s="42">
        <v>6</v>
      </c>
      <c r="D145" s="34">
        <v>74.660108995664501</v>
      </c>
      <c r="E145" s="34">
        <v>6.2</v>
      </c>
    </row>
    <row r="146" spans="1:5">
      <c r="A146" s="14">
        <v>34213</v>
      </c>
      <c r="B146" s="42">
        <v>4.9000000000000004</v>
      </c>
      <c r="D146" s="34">
        <v>74.879680339065303</v>
      </c>
      <c r="E146" s="34">
        <v>6.3</v>
      </c>
    </row>
    <row r="147" spans="1:5">
      <c r="A147" s="14">
        <v>34304</v>
      </c>
      <c r="B147" s="42">
        <v>4.4000000000000004</v>
      </c>
      <c r="D147" s="34">
        <v>76.212365702184599</v>
      </c>
      <c r="E147" s="34">
        <v>6.1</v>
      </c>
    </row>
    <row r="148" spans="1:5">
      <c r="A148" s="14">
        <v>34394</v>
      </c>
      <c r="B148" s="42">
        <v>6</v>
      </c>
      <c r="D148" s="34">
        <v>77.107364406726504</v>
      </c>
      <c r="E148" s="34">
        <v>6.1</v>
      </c>
    </row>
    <row r="149" spans="1:5">
      <c r="A149" s="14">
        <v>34486</v>
      </c>
      <c r="B149" s="42">
        <v>7.4</v>
      </c>
      <c r="D149" s="34">
        <v>79.968702063437107</v>
      </c>
      <c r="E149" s="34">
        <v>6.1</v>
      </c>
    </row>
    <row r="150" spans="1:5">
      <c r="A150" s="14">
        <v>34578</v>
      </c>
      <c r="B150" s="42">
        <v>5</v>
      </c>
      <c r="D150" s="34">
        <v>81.457455616978805</v>
      </c>
      <c r="E150" s="34">
        <v>6.4</v>
      </c>
    </row>
    <row r="151" spans="1:5">
      <c r="A151" s="14">
        <v>34669</v>
      </c>
      <c r="B151" s="42">
        <v>5.7</v>
      </c>
      <c r="D151" s="34">
        <v>82.3027183125118</v>
      </c>
      <c r="E151" s="34">
        <v>6.9</v>
      </c>
    </row>
    <row r="152" spans="1:5">
      <c r="A152" s="14">
        <v>34759</v>
      </c>
      <c r="B152" s="42">
        <v>5</v>
      </c>
      <c r="D152" s="34">
        <v>82.650700175521607</v>
      </c>
      <c r="E152" s="34">
        <v>7.4</v>
      </c>
    </row>
    <row r="153" spans="1:5">
      <c r="A153" s="14">
        <v>34851</v>
      </c>
      <c r="B153" s="42">
        <v>3.4</v>
      </c>
      <c r="D153" s="34">
        <v>83.035413349449698</v>
      </c>
      <c r="E153" s="34">
        <v>7.5</v>
      </c>
    </row>
    <row r="154" spans="1:5">
      <c r="A154" s="14">
        <v>34943</v>
      </c>
      <c r="B154" s="42">
        <v>4.7</v>
      </c>
      <c r="D154" s="34">
        <v>84.082956949288203</v>
      </c>
      <c r="E154" s="34">
        <v>7.6</v>
      </c>
    </row>
    <row r="155" spans="1:5">
      <c r="A155" s="14">
        <v>35034</v>
      </c>
      <c r="B155" s="42">
        <v>4.8</v>
      </c>
      <c r="D155" s="34">
        <v>86.2079261748558</v>
      </c>
      <c r="E155" s="34">
        <v>7.6</v>
      </c>
    </row>
    <row r="156" spans="1:5">
      <c r="A156" s="14">
        <v>35125</v>
      </c>
      <c r="B156" s="42">
        <v>4.8</v>
      </c>
      <c r="D156" s="34">
        <v>87.231241407085406</v>
      </c>
      <c r="E156" s="34">
        <v>7.7</v>
      </c>
    </row>
    <row r="157" spans="1:5">
      <c r="A157" s="14">
        <v>35217</v>
      </c>
      <c r="B157" s="42">
        <v>5.6</v>
      </c>
      <c r="D157" s="34">
        <v>88.270765770192497</v>
      </c>
      <c r="E157" s="34">
        <v>7.7</v>
      </c>
    </row>
    <row r="158" spans="1:5">
      <c r="A158" s="14">
        <v>35309</v>
      </c>
      <c r="B158" s="42">
        <v>6.2</v>
      </c>
      <c r="D158" s="34">
        <v>88.604781331065695</v>
      </c>
      <c r="E158" s="34">
        <v>7.4</v>
      </c>
    </row>
    <row r="159" spans="1:5">
      <c r="A159" s="14">
        <v>35400</v>
      </c>
      <c r="B159" s="42">
        <v>6.7</v>
      </c>
      <c r="D159" s="34">
        <v>89.452693809968594</v>
      </c>
      <c r="E159" s="34">
        <v>7.2</v>
      </c>
    </row>
    <row r="160" spans="1:5">
      <c r="A160" s="14">
        <v>35490</v>
      </c>
      <c r="B160" s="42">
        <v>6.4</v>
      </c>
      <c r="D160" s="34">
        <v>89.953383742514703</v>
      </c>
      <c r="E160" s="34">
        <v>6.8</v>
      </c>
    </row>
    <row r="161" spans="1:5">
      <c r="A161" s="14">
        <v>35582</v>
      </c>
      <c r="B161" s="42">
        <v>6.3</v>
      </c>
      <c r="D161" s="34">
        <v>91.546121144683198</v>
      </c>
      <c r="E161" s="34">
        <v>6.6</v>
      </c>
    </row>
    <row r="162" spans="1:5">
      <c r="A162" s="14">
        <v>35674</v>
      </c>
      <c r="B162" s="42">
        <v>5.2</v>
      </c>
      <c r="D162" s="34">
        <v>93.446184902956404</v>
      </c>
      <c r="E162" s="34">
        <v>6.5</v>
      </c>
    </row>
    <row r="163" spans="1:5">
      <c r="A163" s="14">
        <v>35765</v>
      </c>
      <c r="B163" s="42">
        <v>3.9</v>
      </c>
      <c r="D163" s="34">
        <v>96.912677463080499</v>
      </c>
      <c r="E163" s="34">
        <v>6.5</v>
      </c>
    </row>
    <row r="164" spans="1:5">
      <c r="A164" s="14">
        <v>35855</v>
      </c>
      <c r="B164" s="42">
        <v>2.6</v>
      </c>
      <c r="D164" s="34">
        <v>98.146154372294106</v>
      </c>
      <c r="E164" s="34">
        <v>6.6</v>
      </c>
    </row>
    <row r="165" spans="1:5">
      <c r="A165" s="14">
        <v>35947</v>
      </c>
      <c r="B165" s="42">
        <v>1.6</v>
      </c>
      <c r="D165" s="34">
        <v>101.617136503566</v>
      </c>
      <c r="E165" s="34">
        <v>6.6</v>
      </c>
    </row>
    <row r="166" spans="1:5">
      <c r="A166" s="14">
        <v>36039</v>
      </c>
      <c r="B166" s="42">
        <v>1.9</v>
      </c>
      <c r="D166" s="34">
        <v>102.476291358962</v>
      </c>
      <c r="E166" s="34">
        <v>6.6</v>
      </c>
    </row>
    <row r="167" spans="1:5">
      <c r="A167" s="14">
        <v>36130</v>
      </c>
      <c r="B167" s="42">
        <v>-0.2</v>
      </c>
      <c r="D167" s="34">
        <v>105.219765884542</v>
      </c>
      <c r="E167" s="34">
        <v>6.7</v>
      </c>
    </row>
    <row r="168" spans="1:5">
      <c r="A168" s="14">
        <v>36220</v>
      </c>
      <c r="B168" s="42">
        <v>-1</v>
      </c>
      <c r="D168" s="34">
        <v>106.23530020219501</v>
      </c>
      <c r="E168" s="34">
        <v>6.7</v>
      </c>
    </row>
    <row r="169" spans="1:5">
      <c r="A169" s="14">
        <v>36312</v>
      </c>
      <c r="B169" s="42">
        <v>2.1</v>
      </c>
      <c r="D169" s="34">
        <v>108.30754253665199</v>
      </c>
      <c r="E169" s="34">
        <v>6.5</v>
      </c>
    </row>
    <row r="170" spans="1:5">
      <c r="A170" s="14">
        <v>36404</v>
      </c>
      <c r="B170" s="42">
        <v>0.7</v>
      </c>
      <c r="D170" s="34">
        <v>108.96680519753799</v>
      </c>
      <c r="E170" s="34">
        <v>6.8</v>
      </c>
    </row>
    <row r="171" spans="1:5">
      <c r="A171" s="14">
        <v>36495</v>
      </c>
      <c r="B171" s="42">
        <v>0.9</v>
      </c>
      <c r="D171" s="34">
        <v>110.558146073998</v>
      </c>
      <c r="E171" s="34">
        <v>6.9</v>
      </c>
    </row>
    <row r="172" spans="1:5">
      <c r="A172" s="14">
        <v>36586</v>
      </c>
      <c r="B172" s="42">
        <v>1.7</v>
      </c>
      <c r="D172" s="34">
        <v>110.860788539002</v>
      </c>
      <c r="E172" s="34">
        <v>7.3</v>
      </c>
    </row>
    <row r="173" spans="1:5">
      <c r="A173" s="14">
        <v>36678</v>
      </c>
      <c r="B173" s="42">
        <v>-1.3</v>
      </c>
      <c r="D173" s="34">
        <v>114.975235483513</v>
      </c>
      <c r="E173" s="34">
        <v>8</v>
      </c>
    </row>
    <row r="174" spans="1:5">
      <c r="A174" s="14">
        <v>36770</v>
      </c>
      <c r="B174" s="42">
        <v>3.9</v>
      </c>
      <c r="D174" s="34">
        <v>113.67850995954799</v>
      </c>
      <c r="E174" s="34">
        <v>7.7</v>
      </c>
    </row>
    <row r="175" spans="1:5">
      <c r="A175" s="14">
        <v>36861</v>
      </c>
      <c r="B175" s="42">
        <v>0.3</v>
      </c>
      <c r="D175" s="34">
        <v>114.59071749910299</v>
      </c>
      <c r="E175" s="34">
        <v>8.1</v>
      </c>
    </row>
    <row r="176" spans="1:5">
      <c r="A176" s="14">
        <v>36951</v>
      </c>
      <c r="B176" s="42">
        <v>0.9</v>
      </c>
      <c r="D176" s="34">
        <v>115.16074949650501</v>
      </c>
      <c r="E176" s="34">
        <v>7.9</v>
      </c>
    </row>
    <row r="177" spans="1:5">
      <c r="A177" s="14">
        <v>37043</v>
      </c>
      <c r="B177" s="42">
        <v>1.6</v>
      </c>
      <c r="D177" s="34">
        <v>115.060785982643</v>
      </c>
      <c r="E177" s="34">
        <v>7.4</v>
      </c>
    </row>
    <row r="178" spans="1:5">
      <c r="A178" s="14">
        <v>37135</v>
      </c>
      <c r="B178" s="42">
        <v>3.5</v>
      </c>
      <c r="D178" s="34">
        <v>116.992242933596</v>
      </c>
      <c r="E178" s="34">
        <v>7.6</v>
      </c>
    </row>
    <row r="179" spans="1:5">
      <c r="A179" s="14">
        <v>37226</v>
      </c>
      <c r="B179" s="42">
        <v>5.6</v>
      </c>
      <c r="D179" s="34">
        <v>118.377897182458</v>
      </c>
      <c r="E179" s="34">
        <v>7.3</v>
      </c>
    </row>
    <row r="180" spans="1:5">
      <c r="A180" s="14">
        <v>37316</v>
      </c>
      <c r="B180" s="42">
        <v>3.9</v>
      </c>
      <c r="D180" s="34">
        <v>119.629012063868</v>
      </c>
      <c r="E180" s="34">
        <v>7.4</v>
      </c>
    </row>
    <row r="181" spans="1:5">
      <c r="A181" s="14">
        <v>37408</v>
      </c>
      <c r="B181" s="42">
        <v>-1.8</v>
      </c>
      <c r="D181" s="34">
        <v>125.09994738078601</v>
      </c>
      <c r="E181" s="34">
        <v>8.1</v>
      </c>
    </row>
    <row r="182" spans="1:5">
      <c r="A182" s="14">
        <v>37500</v>
      </c>
      <c r="B182" s="42">
        <v>-1.7</v>
      </c>
      <c r="D182" s="34">
        <v>130.210423923658</v>
      </c>
      <c r="E182" s="34">
        <v>8.4</v>
      </c>
    </row>
    <row r="183" spans="1:5">
      <c r="A183" s="14">
        <v>37591</v>
      </c>
      <c r="B183" s="42">
        <v>-1.9</v>
      </c>
      <c r="D183" s="34">
        <v>133.360768858255</v>
      </c>
      <c r="E183" s="34">
        <v>8.5</v>
      </c>
    </row>
    <row r="184" spans="1:5">
      <c r="A184" s="14">
        <v>37681</v>
      </c>
      <c r="B184" s="42">
        <v>-1.2</v>
      </c>
      <c r="D184" s="34">
        <v>137.135522601014</v>
      </c>
      <c r="E184" s="34">
        <v>8.5</v>
      </c>
    </row>
    <row r="185" spans="1:5">
      <c r="A185" s="14">
        <v>37773</v>
      </c>
      <c r="B185" s="42">
        <v>-0.6</v>
      </c>
      <c r="D185" s="34">
        <v>139.79438385035499</v>
      </c>
      <c r="E185" s="34">
        <v>8.6999999999999993</v>
      </c>
    </row>
    <row r="186" spans="1:5">
      <c r="A186" s="14">
        <v>37865</v>
      </c>
      <c r="B186" s="42">
        <v>-1.1000000000000001</v>
      </c>
      <c r="D186" s="34">
        <v>142.03032798762999</v>
      </c>
      <c r="E186" s="34">
        <v>9</v>
      </c>
    </row>
    <row r="187" spans="1:5">
      <c r="A187" s="14">
        <v>37956</v>
      </c>
      <c r="B187" s="42">
        <v>-1.3</v>
      </c>
      <c r="D187" s="34">
        <v>144.99957737081499</v>
      </c>
      <c r="E187" s="34">
        <v>9.5</v>
      </c>
    </row>
    <row r="188" spans="1:5">
      <c r="A188" s="14">
        <v>38047</v>
      </c>
      <c r="B188" s="42">
        <v>-2</v>
      </c>
      <c r="D188" s="34">
        <v>146.91094812378699</v>
      </c>
      <c r="E188" s="34">
        <v>9.9</v>
      </c>
    </row>
    <row r="189" spans="1:5">
      <c r="A189" s="14">
        <v>38139</v>
      </c>
      <c r="B189" s="42">
        <v>1.4</v>
      </c>
      <c r="D189" s="34">
        <v>148.99951872765999</v>
      </c>
      <c r="E189" s="34">
        <v>9.9</v>
      </c>
    </row>
    <row r="190" spans="1:5">
      <c r="A190" s="14">
        <v>38231</v>
      </c>
      <c r="B190" s="42">
        <v>-1</v>
      </c>
      <c r="D190" s="34">
        <v>150.59452793007799</v>
      </c>
      <c r="E190" s="34">
        <v>10.3</v>
      </c>
    </row>
    <row r="191" spans="1:5">
      <c r="A191" s="14">
        <v>38322</v>
      </c>
      <c r="B191" s="42">
        <v>0</v>
      </c>
      <c r="D191" s="34">
        <v>151.14012224430201</v>
      </c>
      <c r="E191" s="34">
        <v>10.4</v>
      </c>
    </row>
    <row r="192" spans="1:5">
      <c r="A192" s="14">
        <v>38412</v>
      </c>
      <c r="B192" s="42">
        <v>1.3</v>
      </c>
      <c r="D192" s="34">
        <v>152.062200933881</v>
      </c>
      <c r="E192" s="34">
        <v>10.7</v>
      </c>
    </row>
    <row r="193" spans="1:6">
      <c r="A193" s="14">
        <v>38504</v>
      </c>
      <c r="B193" s="42">
        <v>1.2</v>
      </c>
      <c r="D193" s="34">
        <v>154.97034059710799</v>
      </c>
      <c r="E193" s="34">
        <v>10.9</v>
      </c>
    </row>
    <row r="194" spans="1:6">
      <c r="A194" s="14">
        <v>38596</v>
      </c>
      <c r="B194" s="42">
        <v>0.6</v>
      </c>
      <c r="D194" s="34">
        <v>154.82518652554299</v>
      </c>
      <c r="E194" s="34">
        <v>11</v>
      </c>
    </row>
    <row r="195" spans="1:6">
      <c r="A195" s="14">
        <v>38687</v>
      </c>
      <c r="B195" s="42">
        <v>-0.5</v>
      </c>
      <c r="D195" s="34">
        <v>157.407257417496</v>
      </c>
      <c r="E195" s="34">
        <v>11.3</v>
      </c>
    </row>
    <row r="196" spans="1:6">
      <c r="A196" s="14">
        <v>38777</v>
      </c>
      <c r="B196" s="42">
        <v>-0.5</v>
      </c>
      <c r="D196" s="34">
        <v>158.59416158155699</v>
      </c>
      <c r="E196" s="34">
        <v>11.3</v>
      </c>
    </row>
    <row r="197" spans="1:6">
      <c r="A197" s="14">
        <v>38869</v>
      </c>
      <c r="B197" s="42">
        <v>-2.4</v>
      </c>
      <c r="D197" s="34">
        <v>163.30893745594901</v>
      </c>
      <c r="E197" s="34">
        <v>11.6</v>
      </c>
    </row>
    <row r="198" spans="1:6">
      <c r="A198" s="14">
        <v>38961</v>
      </c>
      <c r="B198" s="42">
        <v>0.3</v>
      </c>
      <c r="D198" s="34">
        <v>164.166699428774</v>
      </c>
      <c r="E198" s="34">
        <v>11.7</v>
      </c>
    </row>
    <row r="199" spans="1:6">
      <c r="A199" s="14">
        <v>39052</v>
      </c>
      <c r="B199" s="42">
        <v>0.7</v>
      </c>
      <c r="D199" s="34">
        <v>164.40875928963001</v>
      </c>
      <c r="E199" s="34">
        <v>11.9</v>
      </c>
    </row>
    <row r="200" spans="1:6">
      <c r="A200" s="14">
        <v>39142</v>
      </c>
      <c r="B200" s="42">
        <v>-0.1</v>
      </c>
      <c r="D200" s="34">
        <v>163.26692172109301</v>
      </c>
      <c r="E200" s="34">
        <v>12</v>
      </c>
    </row>
    <row r="201" spans="1:6">
      <c r="A201" s="14">
        <v>39234</v>
      </c>
      <c r="B201" s="42">
        <v>1</v>
      </c>
      <c r="D201" s="34">
        <v>166.17721518987301</v>
      </c>
      <c r="E201" s="34">
        <v>12</v>
      </c>
    </row>
    <row r="202" spans="1:6">
      <c r="A202" s="14">
        <v>39326</v>
      </c>
      <c r="B202" s="42">
        <v>-0.3</v>
      </c>
      <c r="D202" s="34">
        <v>164.54842129006099</v>
      </c>
      <c r="E202" s="34">
        <v>12.4</v>
      </c>
    </row>
    <row r="203" spans="1:6">
      <c r="A203" s="14">
        <v>39417</v>
      </c>
      <c r="B203" s="42">
        <v>0.2</v>
      </c>
      <c r="D203" s="34">
        <v>164.81788490239299</v>
      </c>
      <c r="E203" s="34">
        <v>12.7</v>
      </c>
    </row>
    <row r="204" spans="1:6">
      <c r="A204" s="14">
        <v>39508</v>
      </c>
      <c r="B204" s="42">
        <v>1.6</v>
      </c>
      <c r="D204" s="34">
        <v>163.910617848914</v>
      </c>
      <c r="E204" s="34">
        <v>13.2</v>
      </c>
    </row>
    <row r="205" spans="1:6">
      <c r="A205" s="14">
        <v>39600</v>
      </c>
      <c r="B205" s="42">
        <v>2.8</v>
      </c>
      <c r="D205" s="34">
        <v>164.457519125657</v>
      </c>
      <c r="E205" s="34">
        <v>13.6</v>
      </c>
    </row>
    <row r="206" spans="1:6">
      <c r="A206" s="14">
        <v>39692</v>
      </c>
      <c r="B206" s="42">
        <v>3.9</v>
      </c>
      <c r="D206" s="34">
        <v>163.12806646744099</v>
      </c>
      <c r="E206" s="34">
        <v>13.7</v>
      </c>
    </row>
    <row r="207" spans="1:6">
      <c r="A207" s="14">
        <v>39783</v>
      </c>
      <c r="B207" s="42">
        <v>9.9</v>
      </c>
      <c r="D207" s="34">
        <v>160.501083014161</v>
      </c>
      <c r="E207" s="34">
        <v>11.5</v>
      </c>
    </row>
    <row r="208" spans="1:6">
      <c r="A208" s="14">
        <v>39873</v>
      </c>
      <c r="B208" s="42">
        <v>7.8</v>
      </c>
      <c r="D208" s="34">
        <v>159.56368474318</v>
      </c>
      <c r="E208" s="34">
        <v>10.3</v>
      </c>
      <c r="F208" s="54">
        <v>6.2562131654045103</v>
      </c>
    </row>
    <row r="209" spans="1:6">
      <c r="A209" s="14">
        <v>39965</v>
      </c>
      <c r="B209" s="42">
        <v>9</v>
      </c>
      <c r="D209" s="34">
        <v>160.20792712359301</v>
      </c>
      <c r="E209" s="34">
        <v>9.6999999999999993</v>
      </c>
      <c r="F209" s="54">
        <v>5.6531704128303897</v>
      </c>
    </row>
    <row r="210" spans="1:6">
      <c r="A210" s="14">
        <v>40057</v>
      </c>
      <c r="B210" s="42">
        <v>5.8</v>
      </c>
      <c r="D210" s="34">
        <v>162.823085237904</v>
      </c>
      <c r="E210" s="34">
        <v>10</v>
      </c>
      <c r="F210" s="54">
        <v>5.7423016105243097</v>
      </c>
    </row>
    <row r="211" spans="1:6">
      <c r="A211" s="14">
        <v>40148</v>
      </c>
      <c r="B211" s="42">
        <v>5.6</v>
      </c>
      <c r="D211" s="34">
        <v>164.58277743885901</v>
      </c>
      <c r="E211" s="34">
        <v>10.6</v>
      </c>
      <c r="F211" s="54">
        <v>5.8970857311687599</v>
      </c>
    </row>
    <row r="212" spans="1:6">
      <c r="A212" s="14">
        <v>40238</v>
      </c>
      <c r="B212" s="42">
        <v>6.2</v>
      </c>
      <c r="D212" s="34">
        <v>164.82925223557299</v>
      </c>
      <c r="E212" s="34">
        <v>11</v>
      </c>
      <c r="F212" s="54">
        <v>6.3072210183714699</v>
      </c>
    </row>
    <row r="213" spans="1:6">
      <c r="A213" s="23">
        <v>40330</v>
      </c>
      <c r="B213" s="42">
        <v>5.2</v>
      </c>
      <c r="C213" s="35"/>
      <c r="D213" s="34">
        <v>166.58654912247499</v>
      </c>
      <c r="E213" s="34">
        <v>11.7</v>
      </c>
      <c r="F213" s="54">
        <v>6.6594339547716803</v>
      </c>
    </row>
    <row r="214" spans="1:6">
      <c r="A214" s="14">
        <v>40422</v>
      </c>
      <c r="B214" s="42">
        <v>6.3</v>
      </c>
      <c r="D214" s="34">
        <v>165.23710460906199</v>
      </c>
      <c r="E214" s="34">
        <v>11.7</v>
      </c>
      <c r="F214" s="54">
        <v>6.8940630926923001</v>
      </c>
    </row>
    <row r="215" spans="1:6">
      <c r="A215" s="14">
        <v>40513</v>
      </c>
      <c r="B215" s="42">
        <v>7.8</v>
      </c>
      <c r="D215" s="34">
        <v>164.52645910036199</v>
      </c>
      <c r="E215" s="34">
        <v>11.8</v>
      </c>
      <c r="F215" s="54">
        <v>6.9882292453114401</v>
      </c>
    </row>
    <row r="216" spans="1:6">
      <c r="A216" s="14">
        <v>40603</v>
      </c>
      <c r="B216" s="42">
        <v>8.4</v>
      </c>
      <c r="D216" s="34">
        <v>163.736821895209</v>
      </c>
      <c r="E216" s="34">
        <v>11.8</v>
      </c>
      <c r="F216" s="54">
        <v>7.1177977074670196</v>
      </c>
    </row>
    <row r="217" spans="1:6">
      <c r="A217" s="14">
        <v>40695</v>
      </c>
      <c r="B217" s="42">
        <v>7.8</v>
      </c>
      <c r="D217" s="34">
        <v>163.33274583197701</v>
      </c>
      <c r="E217" s="34">
        <v>11.8</v>
      </c>
      <c r="F217" s="54">
        <v>7.1194110947729303</v>
      </c>
    </row>
    <row r="218" spans="1:6">
      <c r="A218" s="14">
        <v>40787</v>
      </c>
      <c r="B218" s="42">
        <v>8.1999999999999993</v>
      </c>
      <c r="D218" s="34">
        <v>161.69787919038001</v>
      </c>
      <c r="E218" s="34">
        <v>11.7</v>
      </c>
      <c r="F218" s="54">
        <v>7.1506579160930999</v>
      </c>
    </row>
    <row r="219" spans="1:6">
      <c r="A219" s="14">
        <v>40878</v>
      </c>
      <c r="B219" s="42">
        <v>9.1</v>
      </c>
      <c r="D219" s="34">
        <v>160.93677230489499</v>
      </c>
      <c r="E219" s="34">
        <v>11.4</v>
      </c>
      <c r="F219" s="54">
        <v>7.0677504160700897</v>
      </c>
    </row>
    <row r="220" spans="1:6">
      <c r="A220" s="14">
        <v>40969</v>
      </c>
      <c r="B220" s="42">
        <v>7.1</v>
      </c>
      <c r="D220" s="34">
        <v>161.09507084318901</v>
      </c>
      <c r="E220" s="34">
        <v>11.1</v>
      </c>
      <c r="F220" s="54">
        <v>6.8836957316972898</v>
      </c>
    </row>
    <row r="221" spans="1:6">
      <c r="A221" s="14">
        <v>41061</v>
      </c>
      <c r="B221" s="42">
        <v>7.9</v>
      </c>
      <c r="D221" s="34">
        <v>161.76588037578401</v>
      </c>
      <c r="E221" s="34">
        <v>10.8</v>
      </c>
      <c r="F221" s="54">
        <v>6.6739467650056303</v>
      </c>
    </row>
    <row r="222" spans="1:6">
      <c r="A222" s="14">
        <v>41153</v>
      </c>
      <c r="B222" s="42">
        <v>5.5</v>
      </c>
      <c r="D222" s="34">
        <v>162.292996875905</v>
      </c>
      <c r="E222" s="34">
        <v>10.7</v>
      </c>
      <c r="F222" s="54">
        <v>6.4579082741401503</v>
      </c>
    </row>
    <row r="223" spans="1:6">
      <c r="A223" s="14">
        <v>41244</v>
      </c>
      <c r="B223" s="42">
        <v>6.6</v>
      </c>
      <c r="D223" s="34">
        <v>163.067092111102</v>
      </c>
      <c r="E223" s="34">
        <v>10.3</v>
      </c>
      <c r="F223" s="54">
        <v>6.2427598465653604</v>
      </c>
    </row>
    <row r="224" spans="1:6">
      <c r="A224" s="14">
        <v>41334</v>
      </c>
      <c r="B224" s="42">
        <v>7.3</v>
      </c>
      <c r="D224" s="34">
        <v>163.31333322128799</v>
      </c>
      <c r="E224" s="34">
        <v>10</v>
      </c>
      <c r="F224" s="54">
        <v>5.8777855398168999</v>
      </c>
    </row>
    <row r="225" spans="1:6">
      <c r="A225" s="14">
        <v>41426</v>
      </c>
      <c r="B225" s="42">
        <v>7.1</v>
      </c>
      <c r="D225" s="34">
        <v>166.00996307320901</v>
      </c>
      <c r="E225" s="34">
        <v>9.8000000000000007</v>
      </c>
      <c r="F225" s="54">
        <v>5.8594136791155904</v>
      </c>
    </row>
    <row r="226" spans="1:6">
      <c r="A226" s="14">
        <v>41518</v>
      </c>
      <c r="B226" s="42">
        <v>6.8</v>
      </c>
      <c r="D226" s="34">
        <v>165.43753383990401</v>
      </c>
      <c r="E226" s="34">
        <v>9.5</v>
      </c>
      <c r="F226" s="54">
        <v>5.6714931129617003</v>
      </c>
    </row>
    <row r="227" spans="1:6">
      <c r="A227" s="14">
        <v>41609</v>
      </c>
      <c r="B227" s="42">
        <v>7.6</v>
      </c>
      <c r="D227" s="34">
        <v>167.117802842923</v>
      </c>
      <c r="E227" s="34">
        <v>9.3000000000000007</v>
      </c>
      <c r="F227" s="54">
        <v>5.4441653536944399</v>
      </c>
    </row>
    <row r="228" spans="1:6">
      <c r="A228" s="14">
        <v>41699</v>
      </c>
      <c r="B228" s="42">
        <v>7.5</v>
      </c>
      <c r="D228" s="34">
        <v>167.190391170265</v>
      </c>
      <c r="E228" s="34">
        <v>9.3000000000000007</v>
      </c>
      <c r="F228" s="54">
        <v>5.3606857333847104</v>
      </c>
    </row>
    <row r="229" spans="1:6">
      <c r="A229" s="14">
        <v>41791</v>
      </c>
      <c r="B229" s="42">
        <v>8.3000000000000007</v>
      </c>
      <c r="D229" s="34">
        <v>168.36085601333301</v>
      </c>
      <c r="E229" s="34">
        <v>9.1999999999999993</v>
      </c>
      <c r="F229" s="54">
        <v>5.2689320380939701</v>
      </c>
    </row>
    <row r="230" spans="1:6">
      <c r="A230" s="14">
        <v>41883</v>
      </c>
      <c r="B230" s="42">
        <v>7.8</v>
      </c>
      <c r="D230" s="34">
        <v>168.023435687215</v>
      </c>
      <c r="E230" s="34">
        <v>9.3000000000000007</v>
      </c>
      <c r="F230" s="54">
        <v>5.3259405399462203</v>
      </c>
    </row>
    <row r="231" spans="1:6">
      <c r="A231" s="14">
        <v>41974</v>
      </c>
      <c r="B231" s="42">
        <v>7.9</v>
      </c>
      <c r="D231" s="34">
        <v>168.784883791672</v>
      </c>
      <c r="E231" s="34">
        <v>9.1999999999999993</v>
      </c>
      <c r="F231" s="54">
        <v>5.3012090909357799</v>
      </c>
    </row>
    <row r="232" spans="1:6">
      <c r="A232" s="14">
        <v>42064</v>
      </c>
      <c r="B232" s="42">
        <v>7.6</v>
      </c>
      <c r="D232" s="34">
        <v>170.027044951466</v>
      </c>
      <c r="E232" s="34">
        <v>9.1</v>
      </c>
      <c r="F232" s="54">
        <v>5.20741872282776</v>
      </c>
    </row>
    <row r="233" spans="1:6">
      <c r="A233" s="14">
        <v>42156</v>
      </c>
      <c r="B233" s="42">
        <v>7.8</v>
      </c>
      <c r="D233" s="34">
        <v>172.303170127318</v>
      </c>
      <c r="E233" s="34">
        <v>8.8000000000000007</v>
      </c>
      <c r="F233" s="54">
        <v>4.9863112125400102</v>
      </c>
    </row>
    <row r="234" spans="1:6">
      <c r="A234" s="14">
        <v>42248</v>
      </c>
      <c r="B234" s="42">
        <v>7.1</v>
      </c>
      <c r="D234" s="34">
        <v>172.88954664382399</v>
      </c>
      <c r="E234" s="34">
        <v>8.9</v>
      </c>
      <c r="F234" s="54">
        <v>4.9723146766198898</v>
      </c>
    </row>
    <row r="235" spans="1:6">
      <c r="A235" s="14">
        <v>42339</v>
      </c>
      <c r="B235" s="42">
        <v>5.6</v>
      </c>
      <c r="D235" s="34">
        <v>174.518335787799</v>
      </c>
      <c r="E235" s="34">
        <v>9.1</v>
      </c>
      <c r="F235" s="54">
        <v>5.0408871535130499</v>
      </c>
    </row>
    <row r="236" spans="1:6">
      <c r="A236" s="14">
        <v>42430</v>
      </c>
      <c r="B236" s="42">
        <v>5.6</v>
      </c>
      <c r="D236" s="34">
        <v>176.00157271226399</v>
      </c>
      <c r="E236" s="34">
        <v>9.1</v>
      </c>
      <c r="F236" s="54">
        <v>5.1092915537934003</v>
      </c>
    </row>
    <row r="237" spans="1:6">
      <c r="A237" s="14">
        <v>42522</v>
      </c>
      <c r="B237" s="42">
        <v>6</v>
      </c>
      <c r="D237" s="34">
        <v>178.86847118290601</v>
      </c>
      <c r="E237" s="34">
        <v>9</v>
      </c>
      <c r="F237" s="54">
        <v>5.0446662695894799</v>
      </c>
    </row>
    <row r="238" spans="1:6">
      <c r="A238" s="14">
        <v>42614</v>
      </c>
      <c r="B238" s="42">
        <v>6</v>
      </c>
      <c r="D238" s="34">
        <v>180.64934630967801</v>
      </c>
      <c r="E238" s="34">
        <v>8.8000000000000007</v>
      </c>
      <c r="F238" s="54">
        <v>4.9103285705473301</v>
      </c>
    </row>
    <row r="239" spans="1:6">
      <c r="A239" s="14">
        <v>42705</v>
      </c>
      <c r="B239" s="42">
        <v>5.5</v>
      </c>
      <c r="D239" s="34">
        <v>181.62182211037</v>
      </c>
      <c r="E239" s="34">
        <v>8.9</v>
      </c>
      <c r="F239" s="54">
        <v>4.7877061587404404</v>
      </c>
    </row>
    <row r="240" spans="1:6">
      <c r="A240" s="14">
        <v>42795</v>
      </c>
      <c r="B240" s="42">
        <v>5.6</v>
      </c>
      <c r="D240" s="34">
        <v>182.74777698341799</v>
      </c>
      <c r="E240" s="34">
        <v>8.9</v>
      </c>
      <c r="F240" s="54">
        <v>4.77574808507618</v>
      </c>
    </row>
    <row r="241" spans="1:6">
      <c r="A241" s="14">
        <v>42887</v>
      </c>
      <c r="B241" s="42">
        <v>4.9000000000000004</v>
      </c>
      <c r="D241" s="34">
        <v>185.010269966263</v>
      </c>
      <c r="E241" s="34">
        <v>9.1</v>
      </c>
      <c r="F241" s="54">
        <v>4.8748693673665002</v>
      </c>
    </row>
    <row r="242" spans="1:6">
      <c r="A242" s="14">
        <v>42979</v>
      </c>
      <c r="B242" s="42">
        <v>4.5999999999999996</v>
      </c>
      <c r="D242" s="34">
        <v>186.06291537294899</v>
      </c>
      <c r="E242" s="34">
        <v>9.1</v>
      </c>
      <c r="F242" s="54">
        <v>4.9591549812432802</v>
      </c>
    </row>
    <row r="243" spans="1:6">
      <c r="A243" s="14">
        <v>43070</v>
      </c>
      <c r="B243" s="42">
        <v>5</v>
      </c>
      <c r="D243" s="34">
        <v>186.9739487034</v>
      </c>
      <c r="E243" s="34">
        <v>9</v>
      </c>
      <c r="F243" s="54">
        <v>4.8995973937109198</v>
      </c>
    </row>
    <row r="244" spans="1:6">
      <c r="A244" s="14">
        <v>43160</v>
      </c>
      <c r="B244" s="42">
        <v>4.8</v>
      </c>
      <c r="D244" s="34">
        <v>187.687991012363</v>
      </c>
      <c r="E244" s="34">
        <v>9</v>
      </c>
      <c r="F244" s="54">
        <v>4.85417540768126</v>
      </c>
    </row>
    <row r="245" spans="1:6">
      <c r="A245" s="14">
        <v>43252</v>
      </c>
      <c r="B245" s="42">
        <v>4.8</v>
      </c>
      <c r="D245" s="34">
        <v>188.17339119676299</v>
      </c>
      <c r="E245" s="34">
        <v>9</v>
      </c>
      <c r="F245" s="54">
        <v>4.8924125497620299</v>
      </c>
    </row>
    <row r="246" spans="1:6">
      <c r="A246" s="14">
        <v>43344</v>
      </c>
      <c r="B246" s="42">
        <v>5.0999999999999996</v>
      </c>
      <c r="D246" s="18">
        <v>187.29849135069199</v>
      </c>
      <c r="E246" s="18">
        <v>9</v>
      </c>
      <c r="F246" s="54">
        <v>4.8749737317869304</v>
      </c>
    </row>
    <row r="247" spans="1:6">
      <c r="A247" s="14">
        <v>43435</v>
      </c>
      <c r="B247" s="42">
        <v>5.7</v>
      </c>
      <c r="D247" s="18">
        <v>187.80980983612599</v>
      </c>
      <c r="E247" s="18">
        <v>9</v>
      </c>
      <c r="F247" s="54">
        <v>4.8828622555545396</v>
      </c>
    </row>
    <row r="248" spans="1:6">
      <c r="A248" s="14">
        <v>43525</v>
      </c>
      <c r="B248" s="42">
        <v>6.1</v>
      </c>
      <c r="D248" s="18">
        <v>187.46835665901401</v>
      </c>
      <c r="E248" s="18">
        <v>8.9</v>
      </c>
      <c r="F248" s="54">
        <v>4.7290316056417296</v>
      </c>
    </row>
    <row r="249" spans="1:6">
      <c r="A249" s="14">
        <v>43617</v>
      </c>
      <c r="B249" s="42">
        <v>5.3</v>
      </c>
      <c r="D249" s="18">
        <v>187.182574164773</v>
      </c>
      <c r="E249" s="18">
        <v>8.8000000000000007</v>
      </c>
      <c r="F249" s="54">
        <v>4.7882326873996099</v>
      </c>
    </row>
    <row r="250" spans="1:6">
      <c r="A250" s="14">
        <v>43709</v>
      </c>
      <c r="B250" s="16">
        <v>7.6</v>
      </c>
      <c r="D250" s="18">
        <v>185.68507065245601</v>
      </c>
      <c r="E250" s="18">
        <v>7.4</v>
      </c>
      <c r="F250" s="54">
        <v>4.5097706733442902</v>
      </c>
    </row>
    <row r="251" spans="1:6">
      <c r="A251" s="14">
        <v>43800</v>
      </c>
      <c r="B251" s="16">
        <v>6.7</v>
      </c>
      <c r="D251" s="18">
        <v>186.278235075346</v>
      </c>
      <c r="E251" s="18">
        <v>7.1</v>
      </c>
      <c r="F251" s="54">
        <v>4.3351176363869399</v>
      </c>
    </row>
    <row r="252" spans="1:6">
      <c r="A252" s="14">
        <v>43891</v>
      </c>
      <c r="B252" s="16">
        <v>9.4</v>
      </c>
      <c r="D252" s="18">
        <v>186.31603968138199</v>
      </c>
      <c r="E252" s="18">
        <v>6.8</v>
      </c>
      <c r="F252" s="54">
        <v>4.2432192163861702</v>
      </c>
    </row>
    <row r="253" spans="1:6">
      <c r="A253" s="14">
        <v>43983</v>
      </c>
      <c r="B253" s="16">
        <v>23.9</v>
      </c>
      <c r="D253" s="18">
        <v>183.840485011396</v>
      </c>
      <c r="E253" s="18">
        <v>6.3</v>
      </c>
      <c r="F253" s="54">
        <v>3.7116850047982299</v>
      </c>
    </row>
    <row r="254" spans="1:6">
      <c r="A254" s="14">
        <v>44075</v>
      </c>
      <c r="B254" s="16">
        <v>20.399999999999999</v>
      </c>
      <c r="D254" s="18">
        <v>180.77028306548999</v>
      </c>
      <c r="E254" s="18">
        <v>6</v>
      </c>
      <c r="F254" s="54">
        <v>3.46254472045465</v>
      </c>
    </row>
    <row r="255" spans="1:6">
      <c r="A255" s="14">
        <v>44166</v>
      </c>
      <c r="B255" s="16">
        <v>14.1</v>
      </c>
      <c r="D255" s="18">
        <v>179.981937995132</v>
      </c>
      <c r="E255" s="18">
        <v>5.9</v>
      </c>
      <c r="F255" s="54">
        <v>3.5334702470049102</v>
      </c>
    </row>
    <row r="256" spans="1:6">
      <c r="A256" s="14">
        <v>44256</v>
      </c>
      <c r="B256" s="16">
        <v>14.2</v>
      </c>
      <c r="D256" s="18">
        <v>179.541926766351</v>
      </c>
      <c r="E256" s="18">
        <v>5.7</v>
      </c>
      <c r="F256" s="54">
        <v>3.42414591333926</v>
      </c>
    </row>
    <row r="257" spans="1:6">
      <c r="A257" s="14">
        <v>44348</v>
      </c>
      <c r="B257" s="16">
        <v>12.2</v>
      </c>
      <c r="D257" s="18">
        <v>182.26483847122901</v>
      </c>
      <c r="E257" s="18">
        <v>5.6</v>
      </c>
      <c r="F257" s="54">
        <v>3.4658211968266501</v>
      </c>
    </row>
    <row r="258" spans="1:6">
      <c r="A258" s="14">
        <v>44440</v>
      </c>
      <c r="B258" s="16">
        <v>20.6</v>
      </c>
      <c r="D258" s="18">
        <v>183.66837960271599</v>
      </c>
      <c r="E258" s="18">
        <v>5.3</v>
      </c>
      <c r="F258" s="54">
        <v>3.17988563628067</v>
      </c>
    </row>
    <row r="259" spans="1:6">
      <c r="A259" s="14">
        <v>44531</v>
      </c>
      <c r="B259" s="16">
        <v>13.3</v>
      </c>
      <c r="D259" s="18">
        <v>184.89724120407399</v>
      </c>
      <c r="E259" s="18">
        <v>5.3</v>
      </c>
      <c r="F259" s="54">
        <v>3.13746643071612</v>
      </c>
    </row>
    <row r="260" spans="1:6">
      <c r="A260" s="14">
        <v>44621</v>
      </c>
      <c r="B260" s="16">
        <v>11.8</v>
      </c>
      <c r="D260" s="18">
        <v>185.066877900946</v>
      </c>
      <c r="E260" s="18">
        <v>5.2</v>
      </c>
      <c r="F260" s="54">
        <v>3.0840859684308599</v>
      </c>
    </row>
    <row r="261" spans="1:6">
      <c r="A261" s="14">
        <v>44713</v>
      </c>
      <c r="B261" s="16">
        <v>8.5</v>
      </c>
      <c r="D261" s="54">
        <v>185.22102044305601</v>
      </c>
      <c r="E261" s="5">
        <v>5.5</v>
      </c>
      <c r="F261" s="54">
        <v>3.2298496151904201</v>
      </c>
    </row>
    <row r="262" spans="1:6">
      <c r="A262" s="14">
        <v>44805</v>
      </c>
      <c r="B262" s="16">
        <v>7.4</v>
      </c>
      <c r="D262" s="54">
        <v>184.948373394578</v>
      </c>
      <c r="E262" s="5">
        <v>6.9</v>
      </c>
      <c r="F262" s="54">
        <v>3.94226139647389</v>
      </c>
    </row>
    <row r="263" spans="1:6">
      <c r="A263" s="14">
        <v>44896</v>
      </c>
      <c r="B263" s="16">
        <v>3.4</v>
      </c>
      <c r="D263" s="54">
        <v>184.91241362860001</v>
      </c>
      <c r="F263" s="54">
        <v>4.8203684476620996</v>
      </c>
    </row>
    <row r="264" spans="1:6">
      <c r="A264" s="14">
        <v>44986</v>
      </c>
      <c r="B264" s="16">
        <v>2.2999999999999998</v>
      </c>
      <c r="D264" s="54">
        <v>184.75196529371601</v>
      </c>
      <c r="F264" s="54">
        <v>5.2555367705887699</v>
      </c>
    </row>
    <row r="265" spans="1:6">
      <c r="A265" s="14">
        <v>45078</v>
      </c>
      <c r="B265" s="16">
        <v>1.8</v>
      </c>
      <c r="D265" s="54">
        <v>184.89029441917799</v>
      </c>
      <c r="F265" s="54">
        <v>5.7249627152857201</v>
      </c>
    </row>
    <row r="266" spans="1:6">
      <c r="A266" s="14">
        <v>45170</v>
      </c>
      <c r="B266" s="16">
        <v>1.5</v>
      </c>
      <c r="D266" s="54">
        <v>184.404099402794</v>
      </c>
      <c r="F266" s="54">
        <v>6.0680501404041598</v>
      </c>
    </row>
    <row r="267" spans="1:6">
      <c r="A267" s="14">
        <v>45261</v>
      </c>
      <c r="B267" s="16">
        <v>2.8</v>
      </c>
      <c r="D267" s="54">
        <v>183.46372450685399</v>
      </c>
      <c r="F267" s="54">
        <v>6.2269353582471103</v>
      </c>
    </row>
    <row r="268" spans="1:6">
      <c r="A268" s="14">
        <v>45352</v>
      </c>
      <c r="B268" s="16">
        <v>2.7</v>
      </c>
      <c r="D268" s="54">
        <v>182.85848066063201</v>
      </c>
      <c r="F268" s="54">
        <v>6.45615432677124</v>
      </c>
    </row>
    <row r="269" spans="1:6">
      <c r="A269" s="14">
        <v>45444</v>
      </c>
      <c r="B269" s="16">
        <v>2.4</v>
      </c>
      <c r="D269" s="54">
        <v>183.44348942867899</v>
      </c>
      <c r="F269" s="54">
        <v>6.7091042097199702</v>
      </c>
    </row>
    <row r="270" spans="1:6">
      <c r="A270" s="14">
        <v>45536</v>
      </c>
      <c r="B270" s="16">
        <v>3.6</v>
      </c>
      <c r="D270" s="54">
        <v>181.88131410613801</v>
      </c>
      <c r="F270" s="54">
        <v>6.7682719311103403</v>
      </c>
    </row>
    <row r="271" spans="1:6">
      <c r="A271" s="14">
        <v>45627</v>
      </c>
      <c r="B271" s="16">
        <v>3.8</v>
      </c>
      <c r="D271" s="25">
        <v>181.81308854753499</v>
      </c>
      <c r="F271" s="54">
        <v>6.7178243311492301</v>
      </c>
    </row>
  </sheetData>
  <pageMargins left="0.7" right="0.7" top="0.75" bottom="0.75" header="0.3" footer="0.3"/>
  <pageSetup paperSize="9" orientation="portrait" horizontalDpi="300" r:id="rId1"/>
  <headerFooter>
    <oddHeader>&amp;C&amp;"Calibri"&amp;12&amp;KFF0000OFFICIAL&amp;1#</oddHeader>
    <oddFooter>&amp;C&amp;1#&amp;"Calibri"&amp;12&amp;KFF0000OFFICIAL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A0244-4015-4D82-BF57-90B3C6E81952}">
  <dimension ref="A1:IS269"/>
  <sheetViews>
    <sheetView workbookViewId="0">
      <pane ySplit="7" topLeftCell="A250" activePane="bottomLeft" state="frozen"/>
      <selection pane="bottomLeft" activeCell="P255" sqref="P255"/>
    </sheetView>
  </sheetViews>
  <sheetFormatPr defaultColWidth="8.85546875" defaultRowHeight="15"/>
  <cols>
    <col min="1" max="1" width="8.85546875" style="5"/>
    <col min="2" max="6" width="16.140625" style="5" customWidth="1"/>
    <col min="7" max="7" width="14.28515625" style="5" customWidth="1"/>
    <col min="8" max="8" width="13.5703125" style="5" customWidth="1"/>
    <col min="9" max="9" width="15" style="5" customWidth="1"/>
    <col min="10" max="10" width="8.85546875" style="5"/>
    <col min="11" max="13" width="13.5703125" style="5" customWidth="1"/>
    <col min="14" max="16384" width="8.85546875" style="5"/>
  </cols>
  <sheetData>
    <row r="1" spans="1:253">
      <c r="A1" s="4" t="s">
        <v>43</v>
      </c>
      <c r="E1" s="43"/>
      <c r="F1" s="44"/>
    </row>
    <row r="2" spans="1:253">
      <c r="A2" s="4"/>
    </row>
    <row r="3" spans="1:253">
      <c r="B3" s="6" t="s">
        <v>57</v>
      </c>
      <c r="C3" s="7"/>
      <c r="D3" s="7"/>
      <c r="E3" s="7"/>
      <c r="F3" s="7"/>
      <c r="K3" s="13"/>
    </row>
    <row r="4" spans="1:253">
      <c r="B4" s="51" t="s">
        <v>44</v>
      </c>
      <c r="C4" s="51" t="s">
        <v>45</v>
      </c>
      <c r="D4" s="51" t="s">
        <v>11</v>
      </c>
      <c r="E4" s="51" t="s">
        <v>46</v>
      </c>
      <c r="F4" s="51" t="s">
        <v>11</v>
      </c>
      <c r="G4" s="51" t="s">
        <v>63</v>
      </c>
      <c r="H4" s="51" t="s">
        <v>11</v>
      </c>
      <c r="I4" s="51" t="s">
        <v>11</v>
      </c>
      <c r="K4" s="51" t="s">
        <v>67</v>
      </c>
      <c r="L4" s="51" t="s">
        <v>69</v>
      </c>
      <c r="M4" s="51" t="s">
        <v>11</v>
      </c>
    </row>
    <row r="5" spans="1:253" s="8" customFormat="1" ht="30" customHeight="1">
      <c r="B5" s="66" t="s">
        <v>47</v>
      </c>
      <c r="C5" s="66"/>
      <c r="D5" s="66"/>
      <c r="E5" s="66"/>
      <c r="F5" s="66"/>
      <c r="G5" s="66" t="s">
        <v>64</v>
      </c>
      <c r="H5" s="66"/>
      <c r="I5" s="66"/>
      <c r="J5" s="12"/>
      <c r="K5" s="66" t="s">
        <v>68</v>
      </c>
      <c r="L5" s="66"/>
      <c r="M5" s="66"/>
      <c r="O5" s="12"/>
      <c r="P5" s="12"/>
      <c r="Q5" s="12"/>
      <c r="R5" s="12"/>
      <c r="S5" s="12"/>
      <c r="T5" s="12"/>
      <c r="U5" s="12"/>
      <c r="W5" s="12"/>
      <c r="X5" s="12"/>
      <c r="Y5" s="12"/>
      <c r="Z5" s="12"/>
      <c r="AA5" s="12"/>
      <c r="AB5" s="12"/>
      <c r="AC5" s="12"/>
      <c r="AE5" s="12"/>
      <c r="AF5" s="12"/>
      <c r="AG5" s="12"/>
      <c r="AH5" s="12"/>
      <c r="AI5" s="12"/>
      <c r="AJ5" s="12"/>
      <c r="AK5" s="12"/>
      <c r="AM5" s="12"/>
      <c r="AN5" s="12"/>
      <c r="AO5" s="12"/>
      <c r="AP5" s="12"/>
      <c r="AQ5" s="12"/>
      <c r="AR5" s="12"/>
      <c r="AS5" s="12"/>
      <c r="AU5" s="12"/>
      <c r="AV5" s="12"/>
      <c r="AW5" s="12"/>
      <c r="AX5" s="12"/>
      <c r="AY5" s="12"/>
      <c r="AZ5" s="12"/>
      <c r="BA5" s="12"/>
      <c r="BC5" s="12"/>
      <c r="BD5" s="12"/>
      <c r="BE5" s="12"/>
      <c r="BF5" s="12"/>
      <c r="BG5" s="12"/>
      <c r="BH5" s="12"/>
      <c r="BI5" s="12"/>
      <c r="BK5" s="12"/>
      <c r="BL5" s="12"/>
      <c r="BM5" s="12"/>
      <c r="BN5" s="12"/>
      <c r="BO5" s="12"/>
      <c r="BP5" s="12"/>
      <c r="BQ5" s="12"/>
      <c r="BS5" s="12"/>
      <c r="BT5" s="12"/>
      <c r="BU5" s="12"/>
      <c r="BV5" s="12"/>
      <c r="BW5" s="12"/>
      <c r="BX5" s="12"/>
      <c r="BY5" s="12"/>
      <c r="CA5" s="12"/>
      <c r="CB5" s="12"/>
      <c r="CC5" s="12"/>
      <c r="CD5" s="12"/>
      <c r="CE5" s="12"/>
      <c r="CF5" s="12"/>
      <c r="CG5" s="12"/>
      <c r="CI5" s="12"/>
      <c r="CJ5" s="12"/>
      <c r="CK5" s="12"/>
      <c r="CL5" s="12"/>
      <c r="CM5" s="12"/>
      <c r="CN5" s="12"/>
      <c r="CO5" s="12"/>
      <c r="CQ5" s="12"/>
      <c r="CR5" s="12"/>
      <c r="CS5" s="12"/>
      <c r="CT5" s="12"/>
      <c r="CU5" s="12"/>
      <c r="CV5" s="12"/>
      <c r="CW5" s="12"/>
      <c r="CY5" s="12"/>
      <c r="CZ5" s="12"/>
      <c r="DA5" s="12"/>
      <c r="DB5" s="12"/>
      <c r="DC5" s="12"/>
      <c r="DD5" s="12"/>
      <c r="DE5" s="12"/>
      <c r="DG5" s="12"/>
      <c r="DH5" s="12"/>
      <c r="DI5" s="12"/>
      <c r="DJ5" s="12"/>
      <c r="DK5" s="12"/>
      <c r="DL5" s="12"/>
      <c r="DM5" s="12"/>
      <c r="DO5" s="12"/>
      <c r="DP5" s="12"/>
      <c r="DQ5" s="12"/>
      <c r="DR5" s="12"/>
      <c r="DS5" s="12"/>
      <c r="DT5" s="12"/>
      <c r="DU5" s="12"/>
      <c r="DW5" s="12"/>
      <c r="DX5" s="12"/>
      <c r="DY5" s="12"/>
      <c r="DZ5" s="12"/>
      <c r="EA5" s="12"/>
      <c r="EB5" s="12"/>
      <c r="EC5" s="12"/>
      <c r="EE5" s="12"/>
      <c r="EF5" s="12"/>
      <c r="EG5" s="12"/>
      <c r="EH5" s="12"/>
      <c r="EI5" s="12"/>
      <c r="EJ5" s="12"/>
      <c r="EK5" s="12"/>
      <c r="EM5" s="12"/>
      <c r="EN5" s="12"/>
      <c r="EO5" s="12"/>
      <c r="EP5" s="12"/>
      <c r="EQ5" s="12"/>
      <c r="ER5" s="12"/>
      <c r="ES5" s="12"/>
      <c r="EU5" s="12"/>
      <c r="EV5" s="12"/>
      <c r="EW5" s="12"/>
      <c r="EX5" s="12"/>
      <c r="EY5" s="12"/>
      <c r="EZ5" s="12"/>
      <c r="FA5" s="12"/>
      <c r="FC5" s="12"/>
      <c r="FD5" s="12"/>
      <c r="FE5" s="12"/>
      <c r="FF5" s="12"/>
      <c r="FG5" s="12"/>
      <c r="FH5" s="12"/>
      <c r="FI5" s="12"/>
      <c r="FK5" s="12"/>
      <c r="FL5" s="12"/>
      <c r="FM5" s="12"/>
      <c r="FN5" s="12"/>
      <c r="FO5" s="12"/>
      <c r="FP5" s="12"/>
      <c r="FQ5" s="12"/>
      <c r="FS5" s="12"/>
      <c r="FT5" s="12"/>
      <c r="FU5" s="12"/>
      <c r="FV5" s="12"/>
      <c r="FW5" s="12"/>
      <c r="FX5" s="12"/>
      <c r="FY5" s="12"/>
      <c r="GA5" s="12"/>
      <c r="GB5" s="12"/>
      <c r="GC5" s="12"/>
      <c r="GD5" s="12"/>
      <c r="GE5" s="12"/>
      <c r="GF5" s="12"/>
      <c r="GG5" s="12"/>
      <c r="GI5" s="12"/>
      <c r="GJ5" s="12"/>
      <c r="GK5" s="12"/>
      <c r="GL5" s="12"/>
      <c r="GM5" s="12"/>
      <c r="GN5" s="12"/>
      <c r="GO5" s="12"/>
      <c r="GQ5" s="12"/>
      <c r="GR5" s="12"/>
      <c r="GS5" s="12"/>
      <c r="GT5" s="12"/>
      <c r="GU5" s="12"/>
      <c r="GV5" s="12"/>
      <c r="GW5" s="12"/>
      <c r="GY5" s="12"/>
      <c r="GZ5" s="12"/>
      <c r="HA5" s="12"/>
      <c r="HB5" s="12"/>
      <c r="HC5" s="12"/>
      <c r="HD5" s="12"/>
      <c r="HE5" s="12"/>
      <c r="HG5" s="12"/>
      <c r="HH5" s="12"/>
      <c r="HI5" s="12"/>
      <c r="HJ5" s="12"/>
      <c r="HK5" s="12"/>
      <c r="HL5" s="12"/>
      <c r="HM5" s="12"/>
      <c r="HO5" s="12"/>
      <c r="HP5" s="12"/>
      <c r="HQ5" s="12"/>
      <c r="HR5" s="12"/>
      <c r="HS5" s="12"/>
      <c r="HT5" s="12"/>
      <c r="HU5" s="12"/>
      <c r="HW5" s="12"/>
      <c r="HX5" s="12"/>
      <c r="HY5" s="12"/>
      <c r="HZ5" s="12"/>
      <c r="IA5" s="12"/>
      <c r="IB5" s="12"/>
      <c r="IC5" s="12"/>
      <c r="IE5" s="12"/>
      <c r="IF5" s="12"/>
      <c r="IG5" s="12"/>
      <c r="IH5" s="12"/>
      <c r="II5" s="12"/>
      <c r="IJ5" s="12"/>
      <c r="IK5" s="12"/>
      <c r="IM5" s="12"/>
      <c r="IN5" s="12"/>
      <c r="IO5" s="12"/>
      <c r="IP5" s="12"/>
      <c r="IQ5" s="12"/>
      <c r="IR5" s="12"/>
      <c r="IS5" s="12"/>
    </row>
    <row r="6" spans="1:253" ht="26.25">
      <c r="A6" s="36"/>
      <c r="B6" s="10" t="s">
        <v>16</v>
      </c>
      <c r="C6" s="10" t="s">
        <v>16</v>
      </c>
      <c r="D6" s="10" t="s">
        <v>16</v>
      </c>
      <c r="E6" s="10" t="s">
        <v>17</v>
      </c>
      <c r="F6" s="10" t="s">
        <v>17</v>
      </c>
      <c r="G6" s="10" t="s">
        <v>16</v>
      </c>
      <c r="H6" s="15"/>
      <c r="I6" s="15"/>
      <c r="K6" s="10" t="s">
        <v>16</v>
      </c>
      <c r="L6" s="10" t="s">
        <v>16</v>
      </c>
      <c r="M6" s="10" t="s">
        <v>16</v>
      </c>
    </row>
    <row r="7" spans="1:253" ht="30">
      <c r="A7" s="12" t="s">
        <v>18</v>
      </c>
      <c r="B7" s="12" t="s">
        <v>48</v>
      </c>
      <c r="C7" s="12" t="s">
        <v>21</v>
      </c>
      <c r="D7" s="12" t="s">
        <v>22</v>
      </c>
      <c r="E7" s="12" t="s">
        <v>48</v>
      </c>
      <c r="F7" s="12" t="s">
        <v>49</v>
      </c>
      <c r="G7" s="13" t="s">
        <v>48</v>
      </c>
      <c r="H7" s="12" t="s">
        <v>21</v>
      </c>
      <c r="I7" s="12" t="s">
        <v>22</v>
      </c>
      <c r="K7" s="12" t="s">
        <v>48</v>
      </c>
      <c r="L7" s="12" t="s">
        <v>21</v>
      </c>
      <c r="M7" s="12" t="s">
        <v>22</v>
      </c>
    </row>
    <row r="8" spans="1:253">
      <c r="A8" s="14">
        <v>21794</v>
      </c>
      <c r="F8" s="15"/>
      <c r="H8" s="15"/>
      <c r="I8" s="15"/>
    </row>
    <row r="9" spans="1:253">
      <c r="A9" s="14">
        <v>21885</v>
      </c>
      <c r="F9" s="15"/>
      <c r="H9" s="15"/>
      <c r="I9" s="15"/>
    </row>
    <row r="10" spans="1:253">
      <c r="A10" s="14">
        <v>21976</v>
      </c>
      <c r="F10" s="15"/>
      <c r="H10" s="15"/>
      <c r="I10" s="15"/>
    </row>
    <row r="11" spans="1:253">
      <c r="A11" s="14">
        <v>22068</v>
      </c>
      <c r="F11" s="15"/>
      <c r="H11" s="15"/>
      <c r="I11" s="15"/>
    </row>
    <row r="12" spans="1:253">
      <c r="A12" s="14">
        <v>22160</v>
      </c>
      <c r="F12" s="15"/>
      <c r="H12" s="15"/>
      <c r="I12" s="15"/>
    </row>
    <row r="13" spans="1:253">
      <c r="A13" s="14">
        <v>22251</v>
      </c>
      <c r="F13" s="15"/>
      <c r="H13" s="15"/>
      <c r="I13" s="15"/>
    </row>
    <row r="14" spans="1:253">
      <c r="A14" s="14">
        <v>22341</v>
      </c>
      <c r="F14" s="15"/>
      <c r="H14" s="15"/>
      <c r="I14" s="15"/>
    </row>
    <row r="15" spans="1:253">
      <c r="A15" s="14">
        <v>22433</v>
      </c>
      <c r="F15" s="15"/>
      <c r="H15" s="15"/>
      <c r="I15" s="15"/>
    </row>
    <row r="16" spans="1:253">
      <c r="A16" s="14">
        <v>22525</v>
      </c>
      <c r="F16" s="15"/>
      <c r="H16" s="15"/>
      <c r="I16" s="15"/>
    </row>
    <row r="17" spans="1:9">
      <c r="A17" s="14">
        <v>22616</v>
      </c>
      <c r="F17" s="15"/>
      <c r="H17" s="15"/>
      <c r="I17" s="15"/>
    </row>
    <row r="18" spans="1:9">
      <c r="A18" s="14">
        <v>22706</v>
      </c>
      <c r="F18" s="15"/>
      <c r="H18" s="15"/>
      <c r="I18" s="15"/>
    </row>
    <row r="19" spans="1:9">
      <c r="A19" s="14">
        <v>22798</v>
      </c>
      <c r="F19" s="15"/>
      <c r="H19" s="15"/>
      <c r="I19" s="15"/>
    </row>
    <row r="20" spans="1:9">
      <c r="A20" s="14">
        <v>22890</v>
      </c>
      <c r="F20" s="15"/>
      <c r="H20" s="15"/>
      <c r="I20" s="15"/>
    </row>
    <row r="21" spans="1:9">
      <c r="A21" s="14">
        <v>22981</v>
      </c>
      <c r="F21" s="15"/>
      <c r="H21" s="15"/>
      <c r="I21" s="15"/>
    </row>
    <row r="22" spans="1:9">
      <c r="A22" s="14">
        <v>23071</v>
      </c>
      <c r="F22" s="15"/>
      <c r="H22" s="15"/>
      <c r="I22" s="15"/>
    </row>
    <row r="23" spans="1:9">
      <c r="A23" s="14">
        <v>23163</v>
      </c>
      <c r="F23" s="15"/>
      <c r="H23" s="15"/>
      <c r="I23" s="15"/>
    </row>
    <row r="24" spans="1:9">
      <c r="A24" s="14">
        <v>23255</v>
      </c>
      <c r="F24" s="15"/>
      <c r="H24" s="15"/>
      <c r="I24" s="15"/>
    </row>
    <row r="25" spans="1:9">
      <c r="A25" s="14">
        <v>23346</v>
      </c>
      <c r="F25" s="15"/>
      <c r="H25" s="15"/>
      <c r="I25" s="15"/>
    </row>
    <row r="26" spans="1:9">
      <c r="A26" s="14">
        <v>23437</v>
      </c>
      <c r="F26" s="15"/>
      <c r="H26" s="15"/>
      <c r="I26" s="15"/>
    </row>
    <row r="27" spans="1:9">
      <c r="A27" s="14">
        <v>23529</v>
      </c>
      <c r="F27" s="15"/>
      <c r="H27" s="15"/>
      <c r="I27" s="15"/>
    </row>
    <row r="28" spans="1:9">
      <c r="A28" s="14">
        <v>23621</v>
      </c>
      <c r="F28" s="15"/>
      <c r="H28" s="15"/>
      <c r="I28" s="15"/>
    </row>
    <row r="29" spans="1:9">
      <c r="A29" s="14">
        <v>23712</v>
      </c>
      <c r="F29" s="15"/>
      <c r="H29" s="15"/>
      <c r="I29" s="15"/>
    </row>
    <row r="30" spans="1:9">
      <c r="A30" s="14">
        <v>23802</v>
      </c>
      <c r="F30" s="15"/>
      <c r="H30" s="15"/>
      <c r="I30" s="15"/>
    </row>
    <row r="31" spans="1:9">
      <c r="A31" s="14">
        <v>23894</v>
      </c>
      <c r="F31" s="15"/>
      <c r="H31" s="15"/>
      <c r="I31" s="15"/>
    </row>
    <row r="32" spans="1:9">
      <c r="A32" s="14">
        <v>23986</v>
      </c>
      <c r="F32" s="15"/>
      <c r="H32" s="15"/>
      <c r="I32" s="15"/>
    </row>
    <row r="33" spans="1:9">
      <c r="A33" s="14">
        <v>24077</v>
      </c>
      <c r="F33" s="15"/>
      <c r="H33" s="15"/>
      <c r="I33" s="15"/>
    </row>
    <row r="34" spans="1:9">
      <c r="A34" s="14">
        <v>24167</v>
      </c>
      <c r="F34" s="15"/>
      <c r="H34" s="15"/>
      <c r="I34" s="15"/>
    </row>
    <row r="35" spans="1:9">
      <c r="A35" s="14">
        <v>24259</v>
      </c>
      <c r="F35" s="15"/>
      <c r="H35" s="15"/>
      <c r="I35" s="15"/>
    </row>
    <row r="36" spans="1:9">
      <c r="A36" s="14">
        <v>24351</v>
      </c>
      <c r="F36" s="15"/>
      <c r="H36" s="15"/>
      <c r="I36" s="15"/>
    </row>
    <row r="37" spans="1:9">
      <c r="A37" s="14">
        <v>24442</v>
      </c>
      <c r="F37" s="15"/>
      <c r="H37" s="15"/>
      <c r="I37" s="15"/>
    </row>
    <row r="38" spans="1:9">
      <c r="A38" s="14">
        <v>24532</v>
      </c>
      <c r="F38" s="15"/>
      <c r="H38" s="15"/>
      <c r="I38" s="15"/>
    </row>
    <row r="39" spans="1:9">
      <c r="A39" s="14">
        <v>24624</v>
      </c>
      <c r="F39" s="15"/>
      <c r="H39" s="15"/>
      <c r="I39" s="15"/>
    </row>
    <row r="40" spans="1:9">
      <c r="A40" s="14">
        <v>24716</v>
      </c>
      <c r="F40" s="15"/>
      <c r="H40" s="15"/>
      <c r="I40" s="15"/>
    </row>
    <row r="41" spans="1:9">
      <c r="A41" s="14">
        <v>24807</v>
      </c>
      <c r="F41" s="15"/>
      <c r="H41" s="15"/>
      <c r="I41" s="15"/>
    </row>
    <row r="42" spans="1:9">
      <c r="A42" s="14">
        <v>24898</v>
      </c>
      <c r="F42" s="15"/>
      <c r="H42" s="15"/>
      <c r="I42" s="15"/>
    </row>
    <row r="43" spans="1:9">
      <c r="A43" s="14">
        <v>24990</v>
      </c>
      <c r="F43" s="15"/>
      <c r="H43" s="15"/>
      <c r="I43" s="15"/>
    </row>
    <row r="44" spans="1:9">
      <c r="A44" s="14">
        <v>25082</v>
      </c>
      <c r="F44" s="15"/>
      <c r="H44" s="15"/>
      <c r="I44" s="15"/>
    </row>
    <row r="45" spans="1:9">
      <c r="A45" s="14">
        <v>25173</v>
      </c>
      <c r="F45" s="15"/>
      <c r="H45" s="15"/>
      <c r="I45" s="15"/>
    </row>
    <row r="46" spans="1:9">
      <c r="A46" s="14">
        <v>25263</v>
      </c>
      <c r="F46" s="15"/>
      <c r="H46" s="15"/>
      <c r="I46" s="15"/>
    </row>
    <row r="47" spans="1:9">
      <c r="A47" s="14">
        <v>25355</v>
      </c>
      <c r="F47" s="15"/>
      <c r="H47" s="15"/>
      <c r="I47" s="15"/>
    </row>
    <row r="48" spans="1:9">
      <c r="A48" s="14">
        <v>25447</v>
      </c>
      <c r="F48" s="15"/>
      <c r="H48" s="15"/>
      <c r="I48" s="15"/>
    </row>
    <row r="49" spans="1:9">
      <c r="A49" s="14">
        <v>25538</v>
      </c>
      <c r="F49" s="15"/>
      <c r="H49" s="15"/>
      <c r="I49" s="15"/>
    </row>
    <row r="50" spans="1:9">
      <c r="A50" s="14">
        <v>25628</v>
      </c>
      <c r="F50" s="15"/>
      <c r="H50" s="15"/>
      <c r="I50" s="15"/>
    </row>
    <row r="51" spans="1:9">
      <c r="A51" s="14">
        <v>25720</v>
      </c>
      <c r="F51" s="15"/>
      <c r="H51" s="15"/>
      <c r="I51" s="15"/>
    </row>
    <row r="52" spans="1:9">
      <c r="A52" s="14">
        <v>25812</v>
      </c>
      <c r="F52" s="15"/>
      <c r="H52" s="15"/>
      <c r="I52" s="15"/>
    </row>
    <row r="53" spans="1:9">
      <c r="A53" s="14">
        <v>25903</v>
      </c>
      <c r="F53" s="15"/>
      <c r="H53" s="15"/>
      <c r="I53" s="15"/>
    </row>
    <row r="54" spans="1:9">
      <c r="A54" s="14">
        <v>25993</v>
      </c>
      <c r="F54" s="15"/>
      <c r="H54" s="15"/>
      <c r="I54" s="15"/>
    </row>
    <row r="55" spans="1:9">
      <c r="A55" s="14">
        <v>26085</v>
      </c>
      <c r="F55" s="15"/>
      <c r="H55" s="15"/>
      <c r="I55" s="15"/>
    </row>
    <row r="56" spans="1:9">
      <c r="A56" s="14">
        <v>26177</v>
      </c>
      <c r="F56" s="15"/>
      <c r="H56" s="15"/>
      <c r="I56" s="15"/>
    </row>
    <row r="57" spans="1:9">
      <c r="A57" s="14">
        <v>26268</v>
      </c>
      <c r="F57" s="15"/>
      <c r="H57" s="15"/>
      <c r="I57" s="15"/>
    </row>
    <row r="58" spans="1:9">
      <c r="A58" s="14">
        <v>26359</v>
      </c>
      <c r="F58" s="15"/>
      <c r="H58" s="15"/>
      <c r="I58" s="15"/>
    </row>
    <row r="59" spans="1:9">
      <c r="A59" s="14">
        <v>26451</v>
      </c>
      <c r="F59" s="15"/>
      <c r="H59" s="15"/>
      <c r="I59" s="15"/>
    </row>
    <row r="60" spans="1:9">
      <c r="A60" s="14">
        <v>26543</v>
      </c>
      <c r="F60" s="15"/>
      <c r="H60" s="15"/>
      <c r="I60" s="15"/>
    </row>
    <row r="61" spans="1:9">
      <c r="A61" s="14">
        <v>26634</v>
      </c>
      <c r="F61" s="15"/>
      <c r="H61" s="15"/>
      <c r="I61" s="15"/>
    </row>
    <row r="62" spans="1:9">
      <c r="A62" s="14">
        <v>26724</v>
      </c>
      <c r="F62" s="15"/>
      <c r="H62" s="15"/>
      <c r="I62" s="15"/>
    </row>
    <row r="63" spans="1:9">
      <c r="A63" s="14">
        <v>26816</v>
      </c>
      <c r="F63" s="15"/>
      <c r="H63" s="15"/>
      <c r="I63" s="15"/>
    </row>
    <row r="64" spans="1:9">
      <c r="A64" s="14">
        <v>26908</v>
      </c>
      <c r="F64" s="15"/>
      <c r="H64" s="15"/>
      <c r="I64" s="15"/>
    </row>
    <row r="65" spans="1:9">
      <c r="A65" s="14">
        <v>26999</v>
      </c>
      <c r="F65" s="15"/>
      <c r="H65" s="15"/>
      <c r="I65" s="15"/>
    </row>
    <row r="66" spans="1:9">
      <c r="A66" s="14">
        <v>27089</v>
      </c>
      <c r="F66" s="15"/>
      <c r="H66" s="15"/>
      <c r="I66" s="15"/>
    </row>
    <row r="67" spans="1:9">
      <c r="A67" s="14">
        <v>27181</v>
      </c>
      <c r="F67" s="15"/>
      <c r="H67" s="15"/>
      <c r="I67" s="15"/>
    </row>
    <row r="68" spans="1:9">
      <c r="A68" s="14">
        <v>27273</v>
      </c>
      <c r="F68" s="15"/>
      <c r="H68" s="15"/>
      <c r="I68" s="15"/>
    </row>
    <row r="69" spans="1:9">
      <c r="A69" s="14">
        <v>27364</v>
      </c>
      <c r="F69" s="15"/>
      <c r="H69" s="15"/>
      <c r="I69" s="15"/>
    </row>
    <row r="70" spans="1:9">
      <c r="A70" s="14">
        <v>27454</v>
      </c>
      <c r="F70" s="15"/>
      <c r="H70" s="15"/>
      <c r="I70" s="15"/>
    </row>
    <row r="71" spans="1:9">
      <c r="A71" s="14">
        <v>27546</v>
      </c>
      <c r="F71" s="15"/>
      <c r="H71" s="15"/>
      <c r="I71" s="15"/>
    </row>
    <row r="72" spans="1:9">
      <c r="A72" s="14">
        <v>27638</v>
      </c>
      <c r="F72" s="15"/>
      <c r="H72" s="15"/>
      <c r="I72" s="15"/>
    </row>
    <row r="73" spans="1:9">
      <c r="A73" s="14">
        <v>27729</v>
      </c>
      <c r="F73" s="15"/>
      <c r="H73" s="15"/>
      <c r="I73" s="15"/>
    </row>
    <row r="74" spans="1:9">
      <c r="A74" s="14">
        <v>27820</v>
      </c>
      <c r="F74" s="15"/>
      <c r="H74" s="15"/>
      <c r="I74" s="15"/>
    </row>
    <row r="75" spans="1:9">
      <c r="A75" s="14">
        <v>27912</v>
      </c>
      <c r="F75" s="15"/>
      <c r="H75" s="15"/>
      <c r="I75" s="15"/>
    </row>
    <row r="76" spans="1:9">
      <c r="A76" s="14">
        <v>28004</v>
      </c>
      <c r="F76" s="15"/>
      <c r="H76" s="15"/>
      <c r="I76" s="15"/>
    </row>
    <row r="77" spans="1:9">
      <c r="A77" s="14">
        <v>28095</v>
      </c>
      <c r="F77" s="15"/>
      <c r="H77" s="15"/>
      <c r="I77" s="15"/>
    </row>
    <row r="78" spans="1:9">
      <c r="A78" s="14">
        <v>28185</v>
      </c>
      <c r="F78" s="15"/>
      <c r="H78" s="15"/>
      <c r="I78" s="15"/>
    </row>
    <row r="79" spans="1:9">
      <c r="A79" s="14">
        <v>28277</v>
      </c>
      <c r="F79" s="15"/>
      <c r="H79" s="15"/>
      <c r="I79" s="15"/>
    </row>
    <row r="80" spans="1:9">
      <c r="A80" s="14">
        <v>28369</v>
      </c>
      <c r="F80" s="15"/>
      <c r="H80" s="15"/>
      <c r="I80" s="15"/>
    </row>
    <row r="81" spans="1:13">
      <c r="A81" s="14">
        <v>28460</v>
      </c>
      <c r="F81" s="15"/>
      <c r="H81" s="15"/>
      <c r="I81" s="15"/>
    </row>
    <row r="82" spans="1:13">
      <c r="A82" s="14">
        <v>28550</v>
      </c>
      <c r="F82" s="15"/>
      <c r="H82" s="15"/>
      <c r="I82" s="15"/>
    </row>
    <row r="83" spans="1:13">
      <c r="A83" s="14">
        <v>28642</v>
      </c>
      <c r="F83" s="15"/>
      <c r="H83" s="15"/>
      <c r="I83" s="15"/>
    </row>
    <row r="84" spans="1:13">
      <c r="A84" s="14">
        <v>28734</v>
      </c>
      <c r="F84" s="15"/>
      <c r="G84" s="16">
        <v>53.1</v>
      </c>
      <c r="H84" s="15"/>
      <c r="I84" s="15"/>
      <c r="K84" s="16">
        <v>54.9</v>
      </c>
    </row>
    <row r="85" spans="1:13">
      <c r="A85" s="14">
        <v>28825</v>
      </c>
      <c r="F85" s="15"/>
      <c r="G85" s="16">
        <v>53.1</v>
      </c>
      <c r="H85" s="18">
        <f t="shared" ref="H85:H116" si="0">(G85-G84)/G84*100</f>
        <v>0</v>
      </c>
      <c r="I85" s="18"/>
      <c r="K85" s="16">
        <v>55.3</v>
      </c>
      <c r="L85" s="16">
        <v>0.6</v>
      </c>
    </row>
    <row r="86" spans="1:13">
      <c r="A86" s="14">
        <v>28915</v>
      </c>
      <c r="F86" s="15"/>
      <c r="G86" s="16">
        <v>53.3</v>
      </c>
      <c r="H86" s="18">
        <f t="shared" si="0"/>
        <v>0.37664783427494486</v>
      </c>
      <c r="I86" s="18"/>
      <c r="K86" s="16">
        <v>56.5</v>
      </c>
      <c r="L86" s="16">
        <v>2.2999999999999998</v>
      </c>
    </row>
    <row r="87" spans="1:13">
      <c r="A87" s="14">
        <v>29007</v>
      </c>
      <c r="F87" s="15"/>
      <c r="G87" s="16">
        <v>54.8</v>
      </c>
      <c r="H87" s="18">
        <f t="shared" si="0"/>
        <v>2.8142589118198877</v>
      </c>
      <c r="I87" s="18"/>
      <c r="K87" s="16">
        <v>54.5</v>
      </c>
      <c r="L87" s="16">
        <v>-3.5</v>
      </c>
      <c r="M87" s="18">
        <f t="shared" ref="M87:M118" si="1">(K87-K84)/K84*100</f>
        <v>-0.72859744990892272</v>
      </c>
    </row>
    <row r="88" spans="1:13">
      <c r="A88" s="14">
        <v>29099</v>
      </c>
      <c r="F88" s="15"/>
      <c r="G88" s="16">
        <v>54.2</v>
      </c>
      <c r="H88" s="18">
        <f t="shared" si="0"/>
        <v>-1.0948905109488947</v>
      </c>
      <c r="I88" s="18">
        <f t="shared" ref="I88:I119" si="2">(G88-G84)/G84*100</f>
        <v>2.0715630885122436</v>
      </c>
      <c r="K88" s="16">
        <v>55.4</v>
      </c>
      <c r="L88" s="16">
        <v>1.6</v>
      </c>
      <c r="M88" s="18">
        <f t="shared" si="1"/>
        <v>0.18083182640144924</v>
      </c>
    </row>
    <row r="89" spans="1:13">
      <c r="A89" s="14">
        <v>29190</v>
      </c>
      <c r="F89" s="15"/>
      <c r="G89" s="16">
        <v>54.7</v>
      </c>
      <c r="H89" s="18">
        <f t="shared" si="0"/>
        <v>0.92250922509225086</v>
      </c>
      <c r="I89" s="18">
        <f t="shared" si="2"/>
        <v>3.0131826741996259</v>
      </c>
      <c r="K89" s="16">
        <v>56</v>
      </c>
      <c r="L89" s="16">
        <v>1</v>
      </c>
      <c r="M89" s="18">
        <f t="shared" si="1"/>
        <v>-0.88495575221238942</v>
      </c>
    </row>
    <row r="90" spans="1:13">
      <c r="A90" s="14">
        <v>29281</v>
      </c>
      <c r="F90" s="15"/>
      <c r="G90" s="16">
        <v>55</v>
      </c>
      <c r="H90" s="18">
        <f t="shared" si="0"/>
        <v>0.54844606946983021</v>
      </c>
      <c r="I90" s="18">
        <f t="shared" si="2"/>
        <v>3.1894934333958775</v>
      </c>
      <c r="K90" s="16">
        <v>55.9</v>
      </c>
      <c r="L90" s="16">
        <v>-0.1</v>
      </c>
      <c r="M90" s="18">
        <f t="shared" si="1"/>
        <v>2.5688073394495388</v>
      </c>
    </row>
    <row r="91" spans="1:13">
      <c r="A91" s="14">
        <v>29373</v>
      </c>
      <c r="F91" s="15"/>
      <c r="G91" s="16">
        <v>55.8</v>
      </c>
      <c r="H91" s="18">
        <f t="shared" si="0"/>
        <v>1.4545454545454493</v>
      </c>
      <c r="I91" s="18">
        <f t="shared" si="2"/>
        <v>1.8248175182481754</v>
      </c>
      <c r="K91" s="16">
        <v>55.1</v>
      </c>
      <c r="L91" s="16">
        <v>-1.4</v>
      </c>
      <c r="M91" s="18">
        <f t="shared" si="1"/>
        <v>-0.54151624548735944</v>
      </c>
    </row>
    <row r="92" spans="1:13">
      <c r="A92" s="14">
        <v>29465</v>
      </c>
      <c r="F92" s="15"/>
      <c r="G92" s="16">
        <v>55.6</v>
      </c>
      <c r="H92" s="18">
        <f t="shared" si="0"/>
        <v>-0.35842293906809275</v>
      </c>
      <c r="I92" s="18">
        <f t="shared" si="2"/>
        <v>2.5830258302583</v>
      </c>
      <c r="K92" s="16">
        <v>55.5</v>
      </c>
      <c r="L92" s="16">
        <v>0.6</v>
      </c>
      <c r="M92" s="18">
        <f t="shared" si="1"/>
        <v>-0.89285714285714279</v>
      </c>
    </row>
    <row r="93" spans="1:13">
      <c r="A93" s="14">
        <v>29556</v>
      </c>
      <c r="F93" s="15"/>
      <c r="G93" s="16">
        <v>55.7</v>
      </c>
      <c r="H93" s="18">
        <f t="shared" si="0"/>
        <v>0.17985611510791621</v>
      </c>
      <c r="I93" s="18">
        <f t="shared" si="2"/>
        <v>1.8281535648994516</v>
      </c>
      <c r="K93" s="16">
        <v>56.2</v>
      </c>
      <c r="L93" s="16">
        <v>1.4</v>
      </c>
      <c r="M93" s="18">
        <f t="shared" si="1"/>
        <v>0.53667262969589324</v>
      </c>
    </row>
    <row r="94" spans="1:13">
      <c r="A94" s="14">
        <v>29646</v>
      </c>
      <c r="F94" s="15"/>
      <c r="G94" s="16">
        <v>55.5</v>
      </c>
      <c r="H94" s="18">
        <f t="shared" si="0"/>
        <v>-0.35906642728905358</v>
      </c>
      <c r="I94" s="18">
        <f t="shared" si="2"/>
        <v>0.90909090909090906</v>
      </c>
      <c r="K94" s="16">
        <v>56.5</v>
      </c>
      <c r="L94" s="16">
        <v>0.4</v>
      </c>
      <c r="M94" s="18">
        <f t="shared" si="1"/>
        <v>2.5408348457350245</v>
      </c>
    </row>
    <row r="95" spans="1:13">
      <c r="A95" s="14">
        <v>29738</v>
      </c>
      <c r="F95" s="15"/>
      <c r="G95" s="16">
        <v>56.1</v>
      </c>
      <c r="H95" s="18">
        <f t="shared" si="0"/>
        <v>1.0810810810810836</v>
      </c>
      <c r="I95" s="18">
        <f t="shared" si="2"/>
        <v>0.53763440860215816</v>
      </c>
      <c r="K95" s="16">
        <v>56.8</v>
      </c>
      <c r="L95" s="16">
        <v>0.5</v>
      </c>
      <c r="M95" s="18">
        <f t="shared" si="1"/>
        <v>2.3423423423423371</v>
      </c>
    </row>
    <row r="96" spans="1:13">
      <c r="A96" s="14">
        <v>29830</v>
      </c>
      <c r="F96" s="15"/>
      <c r="G96" s="16">
        <v>56.1</v>
      </c>
      <c r="H96" s="18">
        <f t="shared" si="0"/>
        <v>0</v>
      </c>
      <c r="I96" s="18">
        <f t="shared" si="2"/>
        <v>0.89928057553956831</v>
      </c>
      <c r="K96" s="16">
        <v>57.9</v>
      </c>
      <c r="L96" s="16">
        <v>1.9</v>
      </c>
      <c r="M96" s="18">
        <f t="shared" si="1"/>
        <v>3.024911032028462</v>
      </c>
    </row>
    <row r="97" spans="1:13">
      <c r="A97" s="14">
        <v>29921</v>
      </c>
      <c r="F97" s="15"/>
      <c r="G97" s="16">
        <v>55.8</v>
      </c>
      <c r="H97" s="18">
        <f t="shared" si="0"/>
        <v>-0.53475935828877763</v>
      </c>
      <c r="I97" s="18">
        <f t="shared" si="2"/>
        <v>0.17953321364451402</v>
      </c>
      <c r="K97" s="16">
        <v>58</v>
      </c>
      <c r="L97" s="16">
        <v>0.2</v>
      </c>
      <c r="M97" s="18">
        <f t="shared" si="1"/>
        <v>2.6548672566371683</v>
      </c>
    </row>
    <row r="98" spans="1:13">
      <c r="A98" s="14">
        <v>30011</v>
      </c>
      <c r="F98" s="15"/>
      <c r="G98" s="16">
        <v>55.8</v>
      </c>
      <c r="H98" s="18">
        <f t="shared" si="0"/>
        <v>0</v>
      </c>
      <c r="I98" s="18">
        <f t="shared" si="2"/>
        <v>0.54054054054053546</v>
      </c>
      <c r="K98" s="16">
        <v>57.3</v>
      </c>
      <c r="L98" s="16">
        <v>-1.2</v>
      </c>
      <c r="M98" s="18">
        <f t="shared" si="1"/>
        <v>0.88028169014084512</v>
      </c>
    </row>
    <row r="99" spans="1:13">
      <c r="A99" s="14">
        <v>30103</v>
      </c>
      <c r="F99" s="15"/>
      <c r="G99" s="16">
        <v>55.2</v>
      </c>
      <c r="H99" s="18">
        <f t="shared" si="0"/>
        <v>-1.075268817204291</v>
      </c>
      <c r="I99" s="18">
        <f t="shared" si="2"/>
        <v>-1.6042780748663075</v>
      </c>
      <c r="K99" s="16">
        <v>58.3</v>
      </c>
      <c r="L99" s="16">
        <v>1.8</v>
      </c>
      <c r="M99" s="18">
        <f t="shared" si="1"/>
        <v>0.69084628670120651</v>
      </c>
    </row>
    <row r="100" spans="1:13">
      <c r="A100" s="14">
        <v>30195</v>
      </c>
      <c r="F100" s="15"/>
      <c r="G100" s="16">
        <v>54.5</v>
      </c>
      <c r="H100" s="18">
        <f t="shared" si="0"/>
        <v>-1.2681159420289907</v>
      </c>
      <c r="I100" s="18">
        <f t="shared" si="2"/>
        <v>-2.852049910873443</v>
      </c>
      <c r="K100" s="16">
        <v>58.5</v>
      </c>
      <c r="L100" s="16">
        <v>0.2</v>
      </c>
      <c r="M100" s="18">
        <f t="shared" si="1"/>
        <v>0.86206896551724133</v>
      </c>
    </row>
    <row r="101" spans="1:13">
      <c r="A101" s="14">
        <v>30286</v>
      </c>
      <c r="F101" s="15"/>
      <c r="G101" s="16">
        <v>53.8</v>
      </c>
      <c r="H101" s="18">
        <f t="shared" si="0"/>
        <v>-1.2844036697247758</v>
      </c>
      <c r="I101" s="18">
        <f t="shared" si="2"/>
        <v>-3.5842293906810041</v>
      </c>
      <c r="K101" s="16">
        <v>58.2</v>
      </c>
      <c r="L101" s="16">
        <v>-0.5</v>
      </c>
      <c r="M101" s="18">
        <f t="shared" si="1"/>
        <v>1.5706806282722612</v>
      </c>
    </row>
    <row r="102" spans="1:13">
      <c r="A102" s="14">
        <v>30376</v>
      </c>
      <c r="F102" s="15"/>
      <c r="G102" s="16">
        <v>52.7</v>
      </c>
      <c r="H102" s="18">
        <f t="shared" si="0"/>
        <v>-2.0446096654274988</v>
      </c>
      <c r="I102" s="18">
        <f t="shared" si="2"/>
        <v>-5.5555555555555456</v>
      </c>
      <c r="K102" s="16">
        <v>58.7</v>
      </c>
      <c r="L102" s="16">
        <v>0.8</v>
      </c>
      <c r="M102" s="18">
        <f t="shared" si="1"/>
        <v>0.68610634648371471</v>
      </c>
    </row>
    <row r="103" spans="1:13">
      <c r="A103" s="14">
        <v>30468</v>
      </c>
      <c r="F103" s="15"/>
      <c r="G103" s="16">
        <v>52.2</v>
      </c>
      <c r="H103" s="18">
        <f t="shared" si="0"/>
        <v>-0.94876660341555974</v>
      </c>
      <c r="I103" s="18">
        <f t="shared" si="2"/>
        <v>-5.4347826086956523</v>
      </c>
      <c r="K103" s="16">
        <v>58.9</v>
      </c>
      <c r="L103" s="16">
        <v>0.3</v>
      </c>
      <c r="M103" s="18">
        <f t="shared" si="1"/>
        <v>0.68376068376068133</v>
      </c>
    </row>
    <row r="104" spans="1:13">
      <c r="A104" s="14">
        <v>30560</v>
      </c>
      <c r="F104" s="15"/>
      <c r="G104" s="16">
        <v>52.7</v>
      </c>
      <c r="H104" s="18">
        <f t="shared" si="0"/>
        <v>0.95785440613026818</v>
      </c>
      <c r="I104" s="18">
        <f t="shared" si="2"/>
        <v>-3.3027522935779761</v>
      </c>
      <c r="K104" s="16">
        <v>59.8</v>
      </c>
      <c r="L104" s="16">
        <v>1.6</v>
      </c>
      <c r="M104" s="18">
        <f t="shared" si="1"/>
        <v>2.7491408934707806</v>
      </c>
    </row>
    <row r="105" spans="1:13">
      <c r="A105" s="14">
        <v>30651</v>
      </c>
      <c r="F105" s="15"/>
      <c r="G105" s="16">
        <v>53.7</v>
      </c>
      <c r="H105" s="18">
        <f t="shared" si="0"/>
        <v>1.8975332068311195</v>
      </c>
      <c r="I105" s="18">
        <f t="shared" si="2"/>
        <v>-0.18587360594794483</v>
      </c>
      <c r="K105" s="16">
        <v>59.8</v>
      </c>
      <c r="L105" s="16">
        <v>0</v>
      </c>
      <c r="M105" s="18">
        <f t="shared" si="1"/>
        <v>1.8739352640545048</v>
      </c>
    </row>
    <row r="106" spans="1:13">
      <c r="A106" s="14">
        <v>30742</v>
      </c>
      <c r="F106" s="15"/>
      <c r="G106" s="16">
        <v>54.1</v>
      </c>
      <c r="H106" s="18">
        <f t="shared" si="0"/>
        <v>0.74487895716945729</v>
      </c>
      <c r="I106" s="18">
        <f t="shared" si="2"/>
        <v>2.6565464895635644</v>
      </c>
      <c r="K106" s="16">
        <v>60.7</v>
      </c>
      <c r="L106" s="16">
        <v>1.4</v>
      </c>
      <c r="M106" s="18">
        <f t="shared" si="1"/>
        <v>3.0560271646859158</v>
      </c>
    </row>
    <row r="107" spans="1:13">
      <c r="A107" s="14">
        <v>30834</v>
      </c>
      <c r="F107" s="15"/>
      <c r="G107" s="16">
        <v>55</v>
      </c>
      <c r="H107" s="18">
        <f t="shared" si="0"/>
        <v>1.6635859519408478</v>
      </c>
      <c r="I107" s="18">
        <f t="shared" si="2"/>
        <v>5.3639846743294965</v>
      </c>
      <c r="K107" s="16">
        <v>60.4</v>
      </c>
      <c r="L107" s="16">
        <v>-0.5</v>
      </c>
      <c r="M107" s="18">
        <f t="shared" si="1"/>
        <v>1.0033444816053536</v>
      </c>
    </row>
    <row r="108" spans="1:13">
      <c r="A108" s="14">
        <v>30926</v>
      </c>
      <c r="F108" s="15"/>
      <c r="G108" s="16">
        <v>55</v>
      </c>
      <c r="H108" s="18">
        <f t="shared" si="0"/>
        <v>0</v>
      </c>
      <c r="I108" s="18">
        <f t="shared" si="2"/>
        <v>4.3643263757115687</v>
      </c>
      <c r="K108" s="16">
        <v>60.8</v>
      </c>
      <c r="L108" s="16">
        <v>0.8</v>
      </c>
      <c r="M108" s="18">
        <f t="shared" si="1"/>
        <v>1.6722408026755853</v>
      </c>
    </row>
    <row r="109" spans="1:13">
      <c r="A109" s="14">
        <v>31017</v>
      </c>
      <c r="F109" s="15"/>
      <c r="G109" s="16">
        <v>55.1</v>
      </c>
      <c r="H109" s="18">
        <f t="shared" si="0"/>
        <v>0.1818181818181844</v>
      </c>
      <c r="I109" s="18">
        <f t="shared" si="2"/>
        <v>2.6070763500931071</v>
      </c>
      <c r="K109" s="16">
        <v>61.1</v>
      </c>
      <c r="L109" s="16">
        <v>0.4</v>
      </c>
      <c r="M109" s="18">
        <f t="shared" si="1"/>
        <v>0.65897858319604374</v>
      </c>
    </row>
    <row r="110" spans="1:13">
      <c r="A110" s="14">
        <v>31107</v>
      </c>
      <c r="F110" s="15"/>
      <c r="G110" s="16">
        <v>55.5</v>
      </c>
      <c r="H110" s="18">
        <f t="shared" si="0"/>
        <v>0.72595281306714798</v>
      </c>
      <c r="I110" s="18">
        <f t="shared" si="2"/>
        <v>2.5878003696857643</v>
      </c>
      <c r="K110" s="16">
        <v>61.6</v>
      </c>
      <c r="L110" s="16">
        <v>1</v>
      </c>
      <c r="M110" s="18">
        <f t="shared" si="1"/>
        <v>1.9867549668874218</v>
      </c>
    </row>
    <row r="111" spans="1:13">
      <c r="A111" s="14">
        <v>31199</v>
      </c>
      <c r="F111" s="15"/>
      <c r="G111" s="16">
        <v>56.1</v>
      </c>
      <c r="H111" s="18">
        <f t="shared" si="0"/>
        <v>1.0810810810810836</v>
      </c>
      <c r="I111" s="18">
        <f t="shared" si="2"/>
        <v>2.0000000000000027</v>
      </c>
      <c r="K111" s="16">
        <v>62.5</v>
      </c>
      <c r="L111" s="16">
        <v>1.4</v>
      </c>
      <c r="M111" s="18">
        <f t="shared" si="1"/>
        <v>2.7960526315789522</v>
      </c>
    </row>
    <row r="112" spans="1:13">
      <c r="A112" s="14">
        <v>31291</v>
      </c>
      <c r="F112" s="15"/>
      <c r="G112" s="16">
        <v>57.3</v>
      </c>
      <c r="H112" s="18">
        <f t="shared" si="0"/>
        <v>2.1390374331550723</v>
      </c>
      <c r="I112" s="18">
        <f t="shared" si="2"/>
        <v>4.1818181818181772</v>
      </c>
      <c r="K112" s="16">
        <v>62.6</v>
      </c>
      <c r="L112" s="16">
        <v>0.1</v>
      </c>
      <c r="M112" s="18">
        <f t="shared" si="1"/>
        <v>2.4549918166939442</v>
      </c>
    </row>
    <row r="113" spans="1:13">
      <c r="A113" s="14">
        <v>31382</v>
      </c>
      <c r="F113" s="15"/>
      <c r="G113" s="16">
        <v>57.9</v>
      </c>
      <c r="H113" s="18">
        <f t="shared" si="0"/>
        <v>1.04712041884817</v>
      </c>
      <c r="I113" s="18">
        <f t="shared" si="2"/>
        <v>5.081669691470049</v>
      </c>
      <c r="K113" s="16">
        <v>61.5</v>
      </c>
      <c r="L113" s="16">
        <v>-1.7</v>
      </c>
      <c r="M113" s="18">
        <f t="shared" si="1"/>
        <v>-0.16233766233766464</v>
      </c>
    </row>
    <row r="114" spans="1:13">
      <c r="A114" s="14">
        <v>31472</v>
      </c>
      <c r="F114" s="15"/>
      <c r="G114" s="16">
        <v>58.8</v>
      </c>
      <c r="H114" s="18">
        <f t="shared" si="0"/>
        <v>1.5544041450777177</v>
      </c>
      <c r="I114" s="18">
        <f t="shared" si="2"/>
        <v>5.9459459459459403</v>
      </c>
      <c r="K114" s="16">
        <v>61</v>
      </c>
      <c r="L114" s="16">
        <v>-0.9</v>
      </c>
      <c r="M114" s="18">
        <f t="shared" si="1"/>
        <v>-2.4</v>
      </c>
    </row>
    <row r="115" spans="1:13">
      <c r="A115" s="14">
        <v>31564</v>
      </c>
      <c r="F115" s="15"/>
      <c r="G115" s="16">
        <v>60.2</v>
      </c>
      <c r="H115" s="18">
        <f t="shared" si="0"/>
        <v>2.3809523809523907</v>
      </c>
      <c r="I115" s="18">
        <f t="shared" si="2"/>
        <v>7.3083778966131927</v>
      </c>
      <c r="K115" s="16">
        <v>60.5</v>
      </c>
      <c r="L115" s="16">
        <v>-0.7</v>
      </c>
      <c r="M115" s="18">
        <f t="shared" si="1"/>
        <v>-3.354632587859427</v>
      </c>
    </row>
    <row r="116" spans="1:13">
      <c r="A116" s="14">
        <v>31656</v>
      </c>
      <c r="F116" s="15"/>
      <c r="G116" s="16">
        <v>59.5</v>
      </c>
      <c r="H116" s="18">
        <f t="shared" si="0"/>
        <v>-1.1627906976744233</v>
      </c>
      <c r="I116" s="18">
        <f t="shared" si="2"/>
        <v>3.8394415357766194</v>
      </c>
      <c r="K116" s="16">
        <v>60.4</v>
      </c>
      <c r="L116" s="16">
        <v>-0.2</v>
      </c>
      <c r="M116" s="18">
        <f t="shared" si="1"/>
        <v>-1.788617886178864</v>
      </c>
    </row>
    <row r="117" spans="1:13">
      <c r="A117" s="14">
        <v>31747</v>
      </c>
      <c r="F117" s="15"/>
      <c r="G117" s="16">
        <v>59.7</v>
      </c>
      <c r="H117" s="18">
        <f t="shared" ref="H117:H148" si="3">(G117-G116)/G116*100</f>
        <v>0.33613445378151741</v>
      </c>
      <c r="I117" s="18">
        <f t="shared" si="2"/>
        <v>3.1088082901554479</v>
      </c>
      <c r="K117" s="16">
        <v>61.1</v>
      </c>
      <c r="L117" s="16">
        <v>1.1000000000000001</v>
      </c>
      <c r="M117" s="18">
        <f t="shared" si="1"/>
        <v>0.16393442622951052</v>
      </c>
    </row>
    <row r="118" spans="1:13">
      <c r="A118" s="14">
        <v>31837</v>
      </c>
      <c r="F118" s="15"/>
      <c r="G118" s="16">
        <v>59.3</v>
      </c>
      <c r="H118" s="18">
        <f t="shared" si="3"/>
        <v>-0.67001675041876996</v>
      </c>
      <c r="I118" s="18">
        <f t="shared" si="2"/>
        <v>0.85034013605442182</v>
      </c>
      <c r="K118" s="16">
        <v>61.8</v>
      </c>
      <c r="L118" s="16">
        <v>1.2</v>
      </c>
      <c r="M118" s="18">
        <f t="shared" si="1"/>
        <v>2.1487603305785075</v>
      </c>
    </row>
    <row r="119" spans="1:13">
      <c r="A119" s="14">
        <v>31929</v>
      </c>
      <c r="F119" s="15"/>
      <c r="G119" s="16">
        <v>60</v>
      </c>
      <c r="H119" s="18">
        <f t="shared" si="3"/>
        <v>1.1804384485666153</v>
      </c>
      <c r="I119" s="18">
        <f t="shared" si="2"/>
        <v>-0.33222591362126713</v>
      </c>
      <c r="K119" s="16">
        <v>61.9</v>
      </c>
      <c r="L119" s="16">
        <v>0.2</v>
      </c>
      <c r="M119" s="18">
        <f t="shared" ref="M119:M150" si="4">(K119-K116)/K116*100</f>
        <v>2.4834437086092715</v>
      </c>
    </row>
    <row r="120" spans="1:13">
      <c r="A120" s="14">
        <v>32021</v>
      </c>
      <c r="F120" s="15"/>
      <c r="G120" s="16">
        <v>60.5</v>
      </c>
      <c r="H120" s="18">
        <f t="shared" si="3"/>
        <v>0.83333333333333337</v>
      </c>
      <c r="I120" s="18">
        <f t="shared" ref="I120:I151" si="5">(G120-G116)/G116*100</f>
        <v>1.680672268907563</v>
      </c>
      <c r="K120" s="16">
        <v>62.7</v>
      </c>
      <c r="L120" s="16">
        <v>1.2</v>
      </c>
      <c r="M120" s="18">
        <f t="shared" si="4"/>
        <v>2.6186579378068764</v>
      </c>
    </row>
    <row r="121" spans="1:13">
      <c r="A121" s="14">
        <v>32112</v>
      </c>
      <c r="F121" s="15"/>
      <c r="G121" s="16">
        <v>61.4</v>
      </c>
      <c r="H121" s="18">
        <f t="shared" si="3"/>
        <v>1.4876033057851215</v>
      </c>
      <c r="I121" s="18">
        <f t="shared" si="5"/>
        <v>2.8475711892797246</v>
      </c>
      <c r="K121" s="16">
        <v>63.4</v>
      </c>
      <c r="L121" s="16">
        <v>1.2</v>
      </c>
      <c r="M121" s="18">
        <f t="shared" si="4"/>
        <v>2.5889967637540479</v>
      </c>
    </row>
    <row r="122" spans="1:13">
      <c r="A122" s="14">
        <v>32203</v>
      </c>
      <c r="F122" s="15"/>
      <c r="G122" s="16">
        <v>62.3</v>
      </c>
      <c r="H122" s="18">
        <f t="shared" si="3"/>
        <v>1.4657980456026036</v>
      </c>
      <c r="I122" s="18">
        <f t="shared" si="5"/>
        <v>5.0590219224283306</v>
      </c>
      <c r="K122" s="16">
        <v>62.9</v>
      </c>
      <c r="L122" s="16">
        <v>-0.8</v>
      </c>
      <c r="M122" s="18">
        <f t="shared" si="4"/>
        <v>1.615508885298869</v>
      </c>
    </row>
    <row r="123" spans="1:13">
      <c r="A123" s="14">
        <v>32295</v>
      </c>
      <c r="F123" s="15"/>
      <c r="G123" s="16">
        <v>62.1</v>
      </c>
      <c r="H123" s="18">
        <f t="shared" si="3"/>
        <v>-0.32102728731941532</v>
      </c>
      <c r="I123" s="18">
        <f t="shared" si="5"/>
        <v>3.5000000000000022</v>
      </c>
      <c r="K123" s="16">
        <v>62.9</v>
      </c>
      <c r="L123" s="16">
        <v>0</v>
      </c>
      <c r="M123" s="18">
        <f t="shared" si="4"/>
        <v>0.31897926634768059</v>
      </c>
    </row>
    <row r="124" spans="1:13">
      <c r="A124" s="14">
        <v>32387</v>
      </c>
      <c r="F124" s="15"/>
      <c r="G124" s="16">
        <v>62.8</v>
      </c>
      <c r="H124" s="18">
        <f t="shared" si="3"/>
        <v>1.1272141706924246</v>
      </c>
      <c r="I124" s="18">
        <f t="shared" si="5"/>
        <v>3.8016528925619788</v>
      </c>
      <c r="K124" s="16">
        <v>62.9</v>
      </c>
      <c r="L124" s="16">
        <v>-0.1</v>
      </c>
      <c r="M124" s="18">
        <f t="shared" si="4"/>
        <v>-0.78864353312302837</v>
      </c>
    </row>
    <row r="125" spans="1:13">
      <c r="A125" s="14">
        <v>32478</v>
      </c>
      <c r="F125" s="15"/>
      <c r="G125" s="16">
        <v>64.3</v>
      </c>
      <c r="H125" s="18">
        <f t="shared" si="3"/>
        <v>2.3885350318471339</v>
      </c>
      <c r="I125" s="18">
        <f t="shared" si="5"/>
        <v>4.7231270358306165</v>
      </c>
      <c r="K125" s="16">
        <v>62.5</v>
      </c>
      <c r="L125" s="16">
        <v>-0.6</v>
      </c>
      <c r="M125" s="18">
        <f t="shared" si="4"/>
        <v>-0.63593004769475137</v>
      </c>
    </row>
    <row r="126" spans="1:13">
      <c r="A126" s="14">
        <v>32568</v>
      </c>
      <c r="F126" s="15"/>
      <c r="G126" s="16">
        <v>65.7</v>
      </c>
      <c r="H126" s="18">
        <f t="shared" si="3"/>
        <v>2.1772939346811913</v>
      </c>
      <c r="I126" s="18">
        <f t="shared" si="5"/>
        <v>5.4574638844301857</v>
      </c>
      <c r="K126" s="16">
        <v>62</v>
      </c>
      <c r="L126" s="16">
        <v>-0.7</v>
      </c>
      <c r="M126" s="18">
        <f t="shared" si="4"/>
        <v>-1.4308426073131935</v>
      </c>
    </row>
    <row r="127" spans="1:13">
      <c r="A127" s="14">
        <v>32660</v>
      </c>
      <c r="F127" s="15"/>
      <c r="G127" s="16">
        <v>65.7</v>
      </c>
      <c r="H127" s="18">
        <f t="shared" si="3"/>
        <v>0</v>
      </c>
      <c r="I127" s="18">
        <f t="shared" si="5"/>
        <v>5.7971014492753641</v>
      </c>
      <c r="K127" s="16">
        <v>63.1</v>
      </c>
      <c r="L127" s="16">
        <v>1.7</v>
      </c>
      <c r="M127" s="18">
        <f t="shared" si="4"/>
        <v>0.31796502384738135</v>
      </c>
    </row>
    <row r="128" spans="1:13">
      <c r="A128" s="14">
        <v>32752</v>
      </c>
      <c r="F128" s="15"/>
      <c r="G128" s="16">
        <v>66.8</v>
      </c>
      <c r="H128" s="18">
        <f t="shared" si="3"/>
        <v>1.6742770167427614</v>
      </c>
      <c r="I128" s="18">
        <f t="shared" si="5"/>
        <v>6.369426751592357</v>
      </c>
      <c r="K128" s="16">
        <v>62.9</v>
      </c>
      <c r="L128" s="16">
        <v>-0.4</v>
      </c>
      <c r="M128" s="18">
        <f t="shared" si="4"/>
        <v>0.63999999999999768</v>
      </c>
    </row>
    <row r="129" spans="1:13">
      <c r="A129" s="14">
        <v>32843</v>
      </c>
      <c r="F129" s="15"/>
      <c r="G129" s="16">
        <v>67.099999999999994</v>
      </c>
      <c r="H129" s="18">
        <f t="shared" si="3"/>
        <v>0.44910179640718134</v>
      </c>
      <c r="I129" s="18">
        <f t="shared" si="5"/>
        <v>4.3545878693623603</v>
      </c>
      <c r="K129" s="16">
        <v>62.2</v>
      </c>
      <c r="L129" s="16">
        <v>-1</v>
      </c>
      <c r="M129" s="18">
        <f t="shared" si="4"/>
        <v>0.32258064516129492</v>
      </c>
    </row>
    <row r="130" spans="1:13">
      <c r="A130" s="14">
        <v>32933</v>
      </c>
      <c r="F130" s="15"/>
      <c r="G130" s="16">
        <v>66.400000000000006</v>
      </c>
      <c r="H130" s="18">
        <f t="shared" si="3"/>
        <v>-1.0432190760059443</v>
      </c>
      <c r="I130" s="18">
        <f t="shared" si="5"/>
        <v>1.0654490106544945</v>
      </c>
      <c r="K130" s="16">
        <v>63</v>
      </c>
      <c r="L130" s="16">
        <v>1.2</v>
      </c>
      <c r="M130" s="18">
        <f t="shared" si="4"/>
        <v>-0.15847860538827482</v>
      </c>
    </row>
    <row r="131" spans="1:13">
      <c r="A131" s="14">
        <v>33025</v>
      </c>
      <c r="F131" s="15"/>
      <c r="G131" s="16">
        <v>67</v>
      </c>
      <c r="H131" s="18">
        <f t="shared" si="3"/>
        <v>0.90361445783131655</v>
      </c>
      <c r="I131" s="18">
        <f t="shared" si="5"/>
        <v>1.9786910197869059</v>
      </c>
      <c r="K131" s="16">
        <v>62.4</v>
      </c>
      <c r="L131" s="16">
        <v>-0.9</v>
      </c>
      <c r="M131" s="18">
        <f t="shared" si="4"/>
        <v>-0.79491255961844187</v>
      </c>
    </row>
    <row r="132" spans="1:13">
      <c r="A132" s="14">
        <v>33117</v>
      </c>
      <c r="F132" s="15"/>
      <c r="G132" s="16">
        <v>66.5</v>
      </c>
      <c r="H132" s="18">
        <f t="shared" si="3"/>
        <v>-0.74626865671641784</v>
      </c>
      <c r="I132" s="18">
        <f t="shared" si="5"/>
        <v>-0.44910179640718134</v>
      </c>
      <c r="K132" s="16">
        <v>62.3</v>
      </c>
      <c r="L132" s="16">
        <v>-0.1</v>
      </c>
      <c r="M132" s="18">
        <f t="shared" si="4"/>
        <v>0.16077170418005515</v>
      </c>
    </row>
    <row r="133" spans="1:13">
      <c r="A133" s="14">
        <v>33208</v>
      </c>
      <c r="F133" s="15"/>
      <c r="G133" s="16">
        <v>65.2</v>
      </c>
      <c r="H133" s="18">
        <f t="shared" si="3"/>
        <v>-1.9548872180451087</v>
      </c>
      <c r="I133" s="18">
        <f t="shared" si="5"/>
        <v>-2.8315946348733112</v>
      </c>
      <c r="K133" s="16">
        <v>63.8</v>
      </c>
      <c r="L133" s="16">
        <v>2.4</v>
      </c>
      <c r="M133" s="18">
        <f t="shared" si="4"/>
        <v>1.2698412698412653</v>
      </c>
    </row>
    <row r="134" spans="1:13">
      <c r="A134" s="14">
        <v>33298</v>
      </c>
      <c r="F134" s="15"/>
      <c r="G134" s="16">
        <v>64.3</v>
      </c>
      <c r="H134" s="18">
        <f t="shared" si="3"/>
        <v>-1.3803680981595179</v>
      </c>
      <c r="I134" s="18">
        <f t="shared" si="5"/>
        <v>-3.1626506024096508</v>
      </c>
      <c r="K134" s="16">
        <v>63.7</v>
      </c>
      <c r="L134" s="16">
        <v>-0.2</v>
      </c>
      <c r="M134" s="18">
        <f t="shared" si="4"/>
        <v>2.0833333333333401</v>
      </c>
    </row>
    <row r="135" spans="1:13">
      <c r="A135" s="14">
        <v>33390</v>
      </c>
      <c r="F135" s="15"/>
      <c r="G135" s="16">
        <v>63.4</v>
      </c>
      <c r="H135" s="18">
        <f t="shared" si="3"/>
        <v>-1.399688958009329</v>
      </c>
      <c r="I135" s="18">
        <f t="shared" si="5"/>
        <v>-5.3731343283582111</v>
      </c>
      <c r="K135" s="16">
        <v>64.2</v>
      </c>
      <c r="L135" s="16">
        <v>0.7</v>
      </c>
      <c r="M135" s="18">
        <f t="shared" si="4"/>
        <v>3.0497592295345197</v>
      </c>
    </row>
    <row r="136" spans="1:13">
      <c r="A136" s="14">
        <v>33482</v>
      </c>
      <c r="F136" s="15"/>
      <c r="G136" s="16">
        <v>63.1</v>
      </c>
      <c r="H136" s="18">
        <f t="shared" si="3"/>
        <v>-0.47318611987381254</v>
      </c>
      <c r="I136" s="18">
        <f t="shared" si="5"/>
        <v>-5.1127819548872164</v>
      </c>
      <c r="K136" s="16">
        <v>64.599999999999994</v>
      </c>
      <c r="L136" s="16">
        <v>0.7</v>
      </c>
      <c r="M136" s="18">
        <f t="shared" si="4"/>
        <v>1.2539184952978013</v>
      </c>
    </row>
    <row r="137" spans="1:13">
      <c r="A137" s="14">
        <v>33573</v>
      </c>
      <c r="F137" s="15"/>
      <c r="G137" s="16">
        <v>63.2</v>
      </c>
      <c r="H137" s="18">
        <f t="shared" si="3"/>
        <v>0.15847860538827482</v>
      </c>
      <c r="I137" s="18">
        <f t="shared" si="5"/>
        <v>-3.0674846625766872</v>
      </c>
      <c r="K137" s="16">
        <v>64.599999999999994</v>
      </c>
      <c r="L137" s="16">
        <v>0</v>
      </c>
      <c r="M137" s="18">
        <f t="shared" si="4"/>
        <v>1.4128728414442566</v>
      </c>
    </row>
    <row r="138" spans="1:13">
      <c r="A138" s="14">
        <v>33664</v>
      </c>
      <c r="F138" s="15"/>
      <c r="G138" s="16">
        <v>62.8</v>
      </c>
      <c r="H138" s="18">
        <f t="shared" si="3"/>
        <v>-0.63291139240507222</v>
      </c>
      <c r="I138" s="18">
        <f t="shared" si="5"/>
        <v>-2.3328149300155521</v>
      </c>
      <c r="K138" s="16">
        <v>65.3</v>
      </c>
      <c r="L138" s="16">
        <v>1.1000000000000001</v>
      </c>
      <c r="M138" s="18">
        <f t="shared" si="4"/>
        <v>1.7133956386292746</v>
      </c>
    </row>
    <row r="139" spans="1:13">
      <c r="A139" s="14">
        <v>33756</v>
      </c>
      <c r="F139" s="15"/>
      <c r="G139" s="16">
        <v>62.9</v>
      </c>
      <c r="H139" s="18">
        <f t="shared" si="3"/>
        <v>0.15923566878981119</v>
      </c>
      <c r="I139" s="18">
        <f t="shared" si="5"/>
        <v>-0.78864353312302837</v>
      </c>
      <c r="K139" s="16">
        <v>65.900000000000006</v>
      </c>
      <c r="L139" s="16">
        <v>0.9</v>
      </c>
      <c r="M139" s="18">
        <f t="shared" si="4"/>
        <v>2.0123839009288105</v>
      </c>
    </row>
    <row r="140" spans="1:13">
      <c r="A140" s="14">
        <v>33848</v>
      </c>
      <c r="F140" s="15"/>
      <c r="G140" s="16">
        <v>62.9</v>
      </c>
      <c r="H140" s="18">
        <f t="shared" si="3"/>
        <v>0</v>
      </c>
      <c r="I140" s="18">
        <f t="shared" si="5"/>
        <v>-0.31695721077654965</v>
      </c>
      <c r="K140" s="16">
        <v>66.400000000000006</v>
      </c>
      <c r="L140" s="16">
        <v>0.7</v>
      </c>
      <c r="M140" s="18">
        <f t="shared" si="4"/>
        <v>2.7863777089783461</v>
      </c>
    </row>
    <row r="141" spans="1:13">
      <c r="A141" s="14">
        <v>33939</v>
      </c>
      <c r="F141" s="15"/>
      <c r="G141" s="16">
        <v>62.7</v>
      </c>
      <c r="H141" s="18">
        <f t="shared" si="3"/>
        <v>-0.31796502384737002</v>
      </c>
      <c r="I141" s="18">
        <f t="shared" si="5"/>
        <v>-0.791139240506329</v>
      </c>
      <c r="K141" s="16">
        <v>68</v>
      </c>
      <c r="L141" s="16">
        <v>2.4</v>
      </c>
      <c r="M141" s="18">
        <f t="shared" si="4"/>
        <v>4.1347626339969423</v>
      </c>
    </row>
    <row r="142" spans="1:13">
      <c r="A142" s="14">
        <v>34029</v>
      </c>
      <c r="F142" s="15"/>
      <c r="G142" s="16">
        <v>63.4</v>
      </c>
      <c r="H142" s="18">
        <f t="shared" si="3"/>
        <v>1.1164274322168992</v>
      </c>
      <c r="I142" s="18">
        <f t="shared" si="5"/>
        <v>0.95541401273885584</v>
      </c>
      <c r="K142" s="16">
        <v>67.8</v>
      </c>
      <c r="L142" s="16">
        <v>-0.3</v>
      </c>
      <c r="M142" s="18">
        <f t="shared" si="4"/>
        <v>2.8831562974203204</v>
      </c>
    </row>
    <row r="143" spans="1:13">
      <c r="A143" s="14">
        <v>34121</v>
      </c>
      <c r="F143" s="15"/>
      <c r="G143" s="16">
        <v>63.2</v>
      </c>
      <c r="H143" s="18">
        <f t="shared" si="3"/>
        <v>-0.31545741324920462</v>
      </c>
      <c r="I143" s="18">
        <f t="shared" si="5"/>
        <v>0.47694753577107202</v>
      </c>
      <c r="K143" s="16">
        <v>68.3</v>
      </c>
      <c r="L143" s="16">
        <v>0.7</v>
      </c>
      <c r="M143" s="18">
        <f t="shared" si="4"/>
        <v>2.8614457831325173</v>
      </c>
    </row>
    <row r="144" spans="1:13">
      <c r="A144" s="14">
        <v>34213</v>
      </c>
      <c r="F144" s="15"/>
      <c r="G144" s="16">
        <v>63</v>
      </c>
      <c r="H144" s="18">
        <f t="shared" si="3"/>
        <v>-0.31645569620253611</v>
      </c>
      <c r="I144" s="18">
        <f t="shared" si="5"/>
        <v>0.15898251192369067</v>
      </c>
      <c r="K144" s="16">
        <v>68.2</v>
      </c>
      <c r="L144" s="16">
        <v>-0.1</v>
      </c>
      <c r="M144" s="18">
        <f t="shared" si="4"/>
        <v>0.2941176470588277</v>
      </c>
    </row>
    <row r="145" spans="1:13">
      <c r="A145" s="14">
        <v>34304</v>
      </c>
      <c r="F145" s="15"/>
      <c r="G145" s="16">
        <v>64.3</v>
      </c>
      <c r="H145" s="18">
        <f t="shared" si="3"/>
        <v>2.0634920634920588</v>
      </c>
      <c r="I145" s="18">
        <f t="shared" si="5"/>
        <v>2.55183413078149</v>
      </c>
      <c r="K145" s="16">
        <v>68.3</v>
      </c>
      <c r="L145" s="16">
        <v>0.2</v>
      </c>
      <c r="M145" s="18">
        <f t="shared" si="4"/>
        <v>0.73746312684365778</v>
      </c>
    </row>
    <row r="146" spans="1:13">
      <c r="A146" s="14">
        <v>34394</v>
      </c>
      <c r="F146" s="15"/>
      <c r="G146" s="16">
        <v>64.7</v>
      </c>
      <c r="H146" s="18">
        <f t="shared" si="3"/>
        <v>0.62208398133748943</v>
      </c>
      <c r="I146" s="18">
        <f t="shared" si="5"/>
        <v>2.0504731861198806</v>
      </c>
      <c r="K146" s="16">
        <v>69.099999999999994</v>
      </c>
      <c r="L146" s="16">
        <v>1.1000000000000001</v>
      </c>
      <c r="M146" s="18">
        <f t="shared" si="4"/>
        <v>1.1713030746705668</v>
      </c>
    </row>
    <row r="147" spans="1:13">
      <c r="A147" s="14">
        <v>34486</v>
      </c>
      <c r="F147" s="16"/>
      <c r="G147" s="16">
        <v>65.7</v>
      </c>
      <c r="H147" s="18">
        <f t="shared" si="3"/>
        <v>1.545595054095827</v>
      </c>
      <c r="I147" s="18">
        <f t="shared" si="5"/>
        <v>3.9556962025316453</v>
      </c>
      <c r="K147" s="16">
        <v>69.099999999999994</v>
      </c>
      <c r="L147" s="16">
        <v>0.1</v>
      </c>
      <c r="M147" s="18">
        <f t="shared" si="4"/>
        <v>1.3196480938416295</v>
      </c>
    </row>
    <row r="148" spans="1:13">
      <c r="A148" s="14">
        <v>34578</v>
      </c>
      <c r="B148" s="42">
        <v>61.2</v>
      </c>
      <c r="E148" s="42">
        <v>61.1</v>
      </c>
      <c r="F148" s="16"/>
      <c r="G148" s="16">
        <v>67.099999999999994</v>
      </c>
      <c r="H148" s="18">
        <f t="shared" si="3"/>
        <v>2.1308980213089672</v>
      </c>
      <c r="I148" s="18">
        <f t="shared" si="5"/>
        <v>6.507936507936499</v>
      </c>
      <c r="K148" s="16">
        <v>68.7</v>
      </c>
      <c r="L148" s="16">
        <v>-0.7</v>
      </c>
      <c r="M148" s="18">
        <f t="shared" si="4"/>
        <v>0.58565153733529385</v>
      </c>
    </row>
    <row r="149" spans="1:13">
      <c r="A149" s="14">
        <v>34669</v>
      </c>
      <c r="B149" s="42">
        <v>61.9</v>
      </c>
      <c r="C149" s="42">
        <v>1.1000000000000001</v>
      </c>
      <c r="D149" s="16"/>
      <c r="E149" s="42">
        <v>63.5</v>
      </c>
      <c r="F149" s="16"/>
      <c r="G149" s="16">
        <v>67.400000000000006</v>
      </c>
      <c r="H149" s="18">
        <f t="shared" ref="H149:H151" si="6">(G149-G148)/G148*100</f>
        <v>0.44709388971685754</v>
      </c>
      <c r="I149" s="18">
        <f t="shared" si="5"/>
        <v>4.821150855365488</v>
      </c>
      <c r="K149" s="16">
        <v>69.3</v>
      </c>
      <c r="L149" s="16">
        <v>0.9</v>
      </c>
      <c r="M149" s="18">
        <f t="shared" si="4"/>
        <v>0.28943560057887535</v>
      </c>
    </row>
    <row r="150" spans="1:13">
      <c r="A150" s="14">
        <v>34759</v>
      </c>
      <c r="B150" s="42">
        <v>61.5</v>
      </c>
      <c r="C150" s="42">
        <v>-0.7</v>
      </c>
      <c r="D150" s="16"/>
      <c r="E150" s="42">
        <v>61.9</v>
      </c>
      <c r="F150" s="16"/>
      <c r="G150" s="16">
        <v>68.099999999999994</v>
      </c>
      <c r="H150" s="18">
        <f t="shared" si="6"/>
        <v>1.0385756676557696</v>
      </c>
      <c r="I150" s="18">
        <f t="shared" si="5"/>
        <v>5.2550231839257977</v>
      </c>
      <c r="K150" s="16">
        <v>68.5</v>
      </c>
      <c r="L150" s="16">
        <v>-1.1000000000000001</v>
      </c>
      <c r="M150" s="18">
        <f t="shared" si="4"/>
        <v>-0.86830680173660557</v>
      </c>
    </row>
    <row r="151" spans="1:13">
      <c r="A151" s="14">
        <v>34851</v>
      </c>
      <c r="B151" s="42">
        <v>62</v>
      </c>
      <c r="C151" s="42">
        <v>0.9</v>
      </c>
      <c r="D151" s="16"/>
      <c r="E151" s="42">
        <v>60.1</v>
      </c>
      <c r="F151" s="16">
        <f>AVERAGE(E148:E151)</f>
        <v>61.65</v>
      </c>
      <c r="G151" s="16">
        <v>69</v>
      </c>
      <c r="H151" s="18">
        <f t="shared" si="6"/>
        <v>1.3215859030837089</v>
      </c>
      <c r="I151" s="18">
        <f t="shared" si="5"/>
        <v>5.022831050228306</v>
      </c>
      <c r="K151" s="16">
        <v>67.7</v>
      </c>
      <c r="L151" s="16">
        <v>-1.2</v>
      </c>
      <c r="M151" s="18">
        <f t="shared" ref="M151:M182" si="7">(K151-K148)/K148*100</f>
        <v>-1.4556040756914119</v>
      </c>
    </row>
    <row r="152" spans="1:13">
      <c r="A152" s="14">
        <v>34943</v>
      </c>
      <c r="B152" s="42">
        <v>62.4</v>
      </c>
      <c r="C152" s="42">
        <v>0.6</v>
      </c>
      <c r="D152" s="16">
        <f>(B152-B148)/B148*100</f>
        <v>1.9607843137254832</v>
      </c>
      <c r="E152" s="42">
        <v>61.9</v>
      </c>
      <c r="F152" s="16">
        <f t="shared" ref="F152:F215" si="8">AVERAGE(E149:E152)</f>
        <v>61.85</v>
      </c>
      <c r="G152" s="16">
        <v>69.400000000000006</v>
      </c>
      <c r="H152" s="18">
        <f t="shared" ref="H152:H213" si="9">(G152-G151)/G151*100</f>
        <v>0.57971014492754447</v>
      </c>
      <c r="I152" s="18">
        <f t="shared" ref="I152" si="10">(G152-G148)/G148*100</f>
        <v>3.4277198211624613</v>
      </c>
      <c r="K152" s="16">
        <v>69.099999999999994</v>
      </c>
      <c r="L152" s="16">
        <v>2</v>
      </c>
      <c r="M152" s="18">
        <f t="shared" si="7"/>
        <v>-0.28860028860029274</v>
      </c>
    </row>
    <row r="153" spans="1:13">
      <c r="A153" s="14">
        <v>35034</v>
      </c>
      <c r="B153" s="42">
        <v>62.8</v>
      </c>
      <c r="C153" s="42">
        <v>0.6</v>
      </c>
      <c r="D153" s="16">
        <f t="shared" ref="D153:D216" si="11">(B153-B149)/B149*100</f>
        <v>1.45395799676898</v>
      </c>
      <c r="E153" s="42">
        <v>65.3</v>
      </c>
      <c r="F153" s="16">
        <f t="shared" si="8"/>
        <v>62.3</v>
      </c>
      <c r="G153" s="16">
        <v>69.5</v>
      </c>
      <c r="H153" s="18">
        <f t="shared" si="9"/>
        <v>0.1440922190201647</v>
      </c>
      <c r="I153" s="18">
        <f t="shared" ref="I153:I216" si="12">(G153-G149)/G149*100</f>
        <v>3.1157270029673505</v>
      </c>
      <c r="K153" s="16">
        <v>68.8</v>
      </c>
      <c r="L153" s="16">
        <v>-0.4</v>
      </c>
      <c r="M153" s="18">
        <f t="shared" si="7"/>
        <v>0.4379562043795579</v>
      </c>
    </row>
    <row r="154" spans="1:13">
      <c r="A154" s="14">
        <v>35125</v>
      </c>
      <c r="B154" s="42">
        <v>62.9</v>
      </c>
      <c r="C154" s="42">
        <v>0.3</v>
      </c>
      <c r="D154" s="16">
        <f t="shared" si="11"/>
        <v>2.27642276422764</v>
      </c>
      <c r="E154" s="42">
        <v>63.1</v>
      </c>
      <c r="F154" s="16">
        <f t="shared" si="8"/>
        <v>62.6</v>
      </c>
      <c r="G154" s="16">
        <v>69.8</v>
      </c>
      <c r="H154" s="18">
        <f t="shared" si="9"/>
        <v>0.43165467625898873</v>
      </c>
      <c r="I154" s="18">
        <f t="shared" si="12"/>
        <v>2.496328928046994</v>
      </c>
      <c r="K154" s="16">
        <v>69.7</v>
      </c>
      <c r="L154" s="16">
        <v>1.2</v>
      </c>
      <c r="M154" s="18">
        <f t="shared" si="7"/>
        <v>2.954209748892171</v>
      </c>
    </row>
    <row r="155" spans="1:13">
      <c r="A155" s="14">
        <v>35217</v>
      </c>
      <c r="B155" s="42">
        <v>63.3</v>
      </c>
      <c r="C155" s="42">
        <v>0.5</v>
      </c>
      <c r="D155" s="16">
        <f t="shared" si="11"/>
        <v>2.0967741935483826</v>
      </c>
      <c r="E155" s="42">
        <v>61.1</v>
      </c>
      <c r="F155" s="16">
        <f t="shared" si="8"/>
        <v>62.849999999999994</v>
      </c>
      <c r="G155" s="16">
        <v>69.5</v>
      </c>
      <c r="H155" s="18">
        <f t="shared" si="9"/>
        <v>-0.42979942693409334</v>
      </c>
      <c r="I155" s="18">
        <f t="shared" si="12"/>
        <v>0.72463768115942029</v>
      </c>
      <c r="K155" s="16">
        <v>70.5</v>
      </c>
      <c r="L155" s="16">
        <v>1.1000000000000001</v>
      </c>
      <c r="M155" s="18">
        <f t="shared" si="7"/>
        <v>2.0260492040521068</v>
      </c>
    </row>
    <row r="156" spans="1:13">
      <c r="A156" s="14">
        <v>35309</v>
      </c>
      <c r="B156" s="42">
        <v>64.599999999999994</v>
      </c>
      <c r="C156" s="42">
        <v>2.1</v>
      </c>
      <c r="D156" s="16">
        <f t="shared" si="11"/>
        <v>3.5256410256410184</v>
      </c>
      <c r="E156" s="42">
        <v>63.7</v>
      </c>
      <c r="F156" s="16">
        <f t="shared" si="8"/>
        <v>63.3</v>
      </c>
      <c r="G156" s="16">
        <v>69.2</v>
      </c>
      <c r="H156" s="18">
        <f t="shared" si="9"/>
        <v>-0.43165467625898873</v>
      </c>
      <c r="I156" s="18">
        <f t="shared" si="12"/>
        <v>-0.28818443804034988</v>
      </c>
      <c r="K156" s="16">
        <v>70.8</v>
      </c>
      <c r="L156" s="16">
        <v>0.5</v>
      </c>
      <c r="M156" s="18">
        <f t="shared" si="7"/>
        <v>2.9069767441860463</v>
      </c>
    </row>
    <row r="157" spans="1:13">
      <c r="A157" s="14">
        <v>35400</v>
      </c>
      <c r="B157" s="42">
        <v>65.5</v>
      </c>
      <c r="C157" s="42">
        <v>1.4</v>
      </c>
      <c r="D157" s="16">
        <f t="shared" si="11"/>
        <v>4.2993630573248449</v>
      </c>
      <c r="E157" s="42">
        <v>68.7</v>
      </c>
      <c r="F157" s="16">
        <f t="shared" si="8"/>
        <v>64.150000000000006</v>
      </c>
      <c r="G157" s="16">
        <v>69.2</v>
      </c>
      <c r="H157" s="18">
        <f t="shared" si="9"/>
        <v>0</v>
      </c>
      <c r="I157" s="18">
        <f t="shared" si="12"/>
        <v>-0.43165467625898873</v>
      </c>
      <c r="K157" s="16">
        <v>71.5</v>
      </c>
      <c r="L157" s="16">
        <v>0.9</v>
      </c>
      <c r="M157" s="18">
        <f t="shared" si="7"/>
        <v>2.5824964131994221</v>
      </c>
    </row>
    <row r="158" spans="1:13">
      <c r="A158" s="14">
        <v>35490</v>
      </c>
      <c r="B158" s="42">
        <v>65.3</v>
      </c>
      <c r="C158" s="42">
        <v>-0.4</v>
      </c>
      <c r="D158" s="16">
        <f t="shared" si="11"/>
        <v>3.8155802861685193</v>
      </c>
      <c r="E158" s="42">
        <v>65.2</v>
      </c>
      <c r="F158" s="16">
        <f t="shared" si="8"/>
        <v>64.674999999999997</v>
      </c>
      <c r="G158" s="16">
        <v>69.599999999999994</v>
      </c>
      <c r="H158" s="18">
        <f t="shared" si="9"/>
        <v>0.57803468208091247</v>
      </c>
      <c r="I158" s="18">
        <f t="shared" si="12"/>
        <v>-0.28653295128940237</v>
      </c>
      <c r="K158" s="16">
        <v>71.599999999999994</v>
      </c>
      <c r="L158" s="16">
        <v>0.2</v>
      </c>
      <c r="M158" s="18">
        <f t="shared" si="7"/>
        <v>1.5602836879432544</v>
      </c>
    </row>
    <row r="159" spans="1:13">
      <c r="A159" s="14">
        <v>35582</v>
      </c>
      <c r="B159" s="42">
        <v>67</v>
      </c>
      <c r="C159" s="42">
        <v>2.6</v>
      </c>
      <c r="D159" s="16">
        <f t="shared" si="11"/>
        <v>5.8451816745655663</v>
      </c>
      <c r="E159" s="42">
        <v>64.7</v>
      </c>
      <c r="F159" s="16">
        <f t="shared" si="8"/>
        <v>65.575000000000003</v>
      </c>
      <c r="G159" s="16">
        <v>69.5</v>
      </c>
      <c r="H159" s="18">
        <f t="shared" si="9"/>
        <v>-0.14367816091953206</v>
      </c>
      <c r="I159" s="18">
        <f t="shared" si="12"/>
        <v>0</v>
      </c>
      <c r="K159" s="16">
        <v>73.8</v>
      </c>
      <c r="L159" s="16">
        <v>3.1</v>
      </c>
      <c r="M159" s="18">
        <f t="shared" si="7"/>
        <v>4.2372881355932206</v>
      </c>
    </row>
    <row r="160" spans="1:13">
      <c r="A160" s="14">
        <v>35674</v>
      </c>
      <c r="B160" s="42">
        <v>68</v>
      </c>
      <c r="C160" s="42">
        <v>1.6</v>
      </c>
      <c r="D160" s="16">
        <f t="shared" si="11"/>
        <v>5.2631578947368514</v>
      </c>
      <c r="E160" s="42">
        <v>67.400000000000006</v>
      </c>
      <c r="F160" s="16">
        <f t="shared" si="8"/>
        <v>66.5</v>
      </c>
      <c r="G160" s="16">
        <v>69.2</v>
      </c>
      <c r="H160" s="18">
        <f t="shared" si="9"/>
        <v>-0.43165467625898873</v>
      </c>
      <c r="I160" s="18">
        <f t="shared" si="12"/>
        <v>0</v>
      </c>
      <c r="K160" s="16">
        <v>74.099999999999994</v>
      </c>
      <c r="L160" s="16">
        <v>0.4</v>
      </c>
      <c r="M160" s="18">
        <f t="shared" si="7"/>
        <v>3.6363636363636287</v>
      </c>
    </row>
    <row r="161" spans="1:13">
      <c r="A161" s="14">
        <v>35765</v>
      </c>
      <c r="B161" s="42">
        <v>68.099999999999994</v>
      </c>
      <c r="C161" s="42">
        <v>0.2</v>
      </c>
      <c r="D161" s="16">
        <f t="shared" si="11"/>
        <v>3.9694656488549529</v>
      </c>
      <c r="E161" s="42">
        <v>70.400000000000006</v>
      </c>
      <c r="F161" s="16">
        <f t="shared" si="8"/>
        <v>66.925000000000011</v>
      </c>
      <c r="G161" s="16">
        <v>69.900000000000006</v>
      </c>
      <c r="H161" s="18">
        <f t="shared" si="9"/>
        <v>1.0115606936416226</v>
      </c>
      <c r="I161" s="18">
        <f t="shared" si="12"/>
        <v>1.0115606936416226</v>
      </c>
      <c r="K161" s="16">
        <v>74.400000000000006</v>
      </c>
      <c r="L161" s="16">
        <v>0.3</v>
      </c>
      <c r="M161" s="18">
        <f t="shared" si="7"/>
        <v>3.9106145251396809</v>
      </c>
    </row>
    <row r="162" spans="1:13">
      <c r="A162" s="14">
        <v>35855</v>
      </c>
      <c r="B162" s="42">
        <v>68.599999999999994</v>
      </c>
      <c r="C162" s="42">
        <v>0.7</v>
      </c>
      <c r="D162" s="16">
        <f t="shared" si="11"/>
        <v>5.0535987748851419</v>
      </c>
      <c r="E162" s="42">
        <v>68.900000000000006</v>
      </c>
      <c r="F162" s="16">
        <f t="shared" si="8"/>
        <v>67.850000000000009</v>
      </c>
      <c r="G162" s="16">
        <v>69.900000000000006</v>
      </c>
      <c r="H162" s="18">
        <f t="shared" si="9"/>
        <v>0</v>
      </c>
      <c r="I162" s="18">
        <f t="shared" si="12"/>
        <v>0.43103448275863709</v>
      </c>
      <c r="K162" s="16">
        <v>74.900000000000006</v>
      </c>
      <c r="L162" s="16">
        <v>0.7</v>
      </c>
      <c r="M162" s="18">
        <f t="shared" si="7"/>
        <v>1.4905149051490632</v>
      </c>
    </row>
    <row r="163" spans="1:13">
      <c r="A163" s="14">
        <v>35947</v>
      </c>
      <c r="B163" s="42">
        <v>69.3</v>
      </c>
      <c r="C163" s="42">
        <v>1</v>
      </c>
      <c r="D163" s="16">
        <f t="shared" si="11"/>
        <v>3.4328358208955181</v>
      </c>
      <c r="E163" s="42">
        <v>67.3</v>
      </c>
      <c r="F163" s="16">
        <f t="shared" si="8"/>
        <v>68.5</v>
      </c>
      <c r="G163" s="16">
        <v>70.3</v>
      </c>
      <c r="H163" s="18">
        <f t="shared" si="9"/>
        <v>0.5722460658082853</v>
      </c>
      <c r="I163" s="18">
        <f t="shared" si="12"/>
        <v>1.1510791366906434</v>
      </c>
      <c r="K163" s="16">
        <v>75.099999999999994</v>
      </c>
      <c r="L163" s="16">
        <v>0.3</v>
      </c>
      <c r="M163" s="18">
        <f t="shared" si="7"/>
        <v>1.3495276653171391</v>
      </c>
    </row>
    <row r="164" spans="1:13">
      <c r="A164" s="14">
        <v>36039</v>
      </c>
      <c r="B164" s="42">
        <v>70.5</v>
      </c>
      <c r="C164" s="42">
        <v>1.9</v>
      </c>
      <c r="D164" s="16">
        <f t="shared" si="11"/>
        <v>3.6764705882352944</v>
      </c>
      <c r="E164" s="42">
        <v>69.900000000000006</v>
      </c>
      <c r="F164" s="16">
        <f t="shared" si="8"/>
        <v>69.125</v>
      </c>
      <c r="G164" s="16">
        <v>70.2</v>
      </c>
      <c r="H164" s="18">
        <f t="shared" si="9"/>
        <v>-0.14224751066855523</v>
      </c>
      <c r="I164" s="18">
        <f t="shared" si="12"/>
        <v>1.4450867052023122</v>
      </c>
      <c r="K164" s="16">
        <v>76.900000000000006</v>
      </c>
      <c r="L164" s="16">
        <v>2.4</v>
      </c>
      <c r="M164" s="18">
        <f t="shared" si="7"/>
        <v>3.3602150537634405</v>
      </c>
    </row>
    <row r="165" spans="1:13">
      <c r="A165" s="14">
        <v>36130</v>
      </c>
      <c r="B165" s="42">
        <v>70.900000000000006</v>
      </c>
      <c r="C165" s="42">
        <v>0.5</v>
      </c>
      <c r="D165" s="16">
        <f t="shared" si="11"/>
        <v>4.1116005873715302</v>
      </c>
      <c r="E165" s="42">
        <v>73.3</v>
      </c>
      <c r="F165" s="16">
        <f t="shared" si="8"/>
        <v>69.849999999999994</v>
      </c>
      <c r="G165" s="16">
        <v>71.2</v>
      </c>
      <c r="H165" s="18">
        <f t="shared" si="9"/>
        <v>1.4245014245014245</v>
      </c>
      <c r="I165" s="18">
        <f t="shared" si="12"/>
        <v>1.8597997138769629</v>
      </c>
      <c r="K165" s="16">
        <v>77.3</v>
      </c>
      <c r="L165" s="16">
        <v>0.6</v>
      </c>
      <c r="M165" s="18">
        <f t="shared" si="7"/>
        <v>3.2042723631508565</v>
      </c>
    </row>
    <row r="166" spans="1:13">
      <c r="A166" s="14">
        <v>36220</v>
      </c>
      <c r="B166" s="42">
        <v>71.400000000000006</v>
      </c>
      <c r="C166" s="42">
        <v>0.6</v>
      </c>
      <c r="D166" s="16">
        <f t="shared" si="11"/>
        <v>4.0816326530612415</v>
      </c>
      <c r="E166" s="42">
        <v>71.7</v>
      </c>
      <c r="F166" s="16">
        <f t="shared" si="8"/>
        <v>70.55</v>
      </c>
      <c r="G166" s="16">
        <v>71.2</v>
      </c>
      <c r="H166" s="18">
        <f t="shared" si="9"/>
        <v>0</v>
      </c>
      <c r="I166" s="18">
        <f t="shared" si="12"/>
        <v>1.8597997138769629</v>
      </c>
      <c r="K166" s="16">
        <v>77.8</v>
      </c>
      <c r="L166" s="16">
        <v>0.7</v>
      </c>
      <c r="M166" s="18">
        <f t="shared" si="7"/>
        <v>3.5952063914780332</v>
      </c>
    </row>
    <row r="167" spans="1:13">
      <c r="A167" s="14">
        <v>36312</v>
      </c>
      <c r="B167" s="42">
        <v>71.2</v>
      </c>
      <c r="C167" s="42">
        <v>-0.2</v>
      </c>
      <c r="D167" s="16">
        <f t="shared" si="11"/>
        <v>2.74170274170275</v>
      </c>
      <c r="E167" s="42">
        <v>69.2</v>
      </c>
      <c r="F167" s="16">
        <f t="shared" si="8"/>
        <v>71.024999999999991</v>
      </c>
      <c r="G167" s="16">
        <v>71.7</v>
      </c>
      <c r="H167" s="18">
        <f t="shared" si="9"/>
        <v>0.70224719101123589</v>
      </c>
      <c r="I167" s="18">
        <f t="shared" si="12"/>
        <v>1.9914651493598945</v>
      </c>
      <c r="K167" s="16">
        <v>78</v>
      </c>
      <c r="L167" s="16">
        <v>0.2</v>
      </c>
      <c r="M167" s="18">
        <f t="shared" si="7"/>
        <v>1.4304291287386142</v>
      </c>
    </row>
    <row r="168" spans="1:13">
      <c r="A168" s="14">
        <v>36404</v>
      </c>
      <c r="B168" s="42">
        <v>71.5</v>
      </c>
      <c r="C168" s="42">
        <v>0.4</v>
      </c>
      <c r="D168" s="16">
        <f t="shared" si="11"/>
        <v>1.4184397163120568</v>
      </c>
      <c r="E168" s="42">
        <v>71.2</v>
      </c>
      <c r="F168" s="16">
        <f t="shared" si="8"/>
        <v>71.349999999999994</v>
      </c>
      <c r="G168" s="16">
        <v>72.3</v>
      </c>
      <c r="H168" s="18">
        <f t="shared" si="9"/>
        <v>0.83682008368200045</v>
      </c>
      <c r="I168" s="18">
        <f t="shared" si="12"/>
        <v>2.991452991452983</v>
      </c>
      <c r="K168" s="16">
        <v>78.099999999999994</v>
      </c>
      <c r="L168" s="16">
        <v>0.1</v>
      </c>
      <c r="M168" s="18">
        <f t="shared" si="7"/>
        <v>1.0349288486416524</v>
      </c>
    </row>
    <row r="169" spans="1:13">
      <c r="A169" s="14">
        <v>36495</v>
      </c>
      <c r="B169" s="42">
        <v>71</v>
      </c>
      <c r="C169" s="42">
        <v>-0.7</v>
      </c>
      <c r="D169" s="16">
        <f t="shared" si="11"/>
        <v>0.14104372355429382</v>
      </c>
      <c r="E169" s="42">
        <v>72.7</v>
      </c>
      <c r="F169" s="16">
        <f t="shared" si="8"/>
        <v>71.2</v>
      </c>
      <c r="G169" s="16">
        <v>73.8</v>
      </c>
      <c r="H169" s="18">
        <f t="shared" si="9"/>
        <v>2.0746887966804977</v>
      </c>
      <c r="I169" s="18">
        <f t="shared" si="12"/>
        <v>3.6516853932584183</v>
      </c>
      <c r="K169" s="16">
        <v>78</v>
      </c>
      <c r="L169" s="16">
        <v>-0.1</v>
      </c>
      <c r="M169" s="18">
        <f t="shared" si="7"/>
        <v>0.25706940874036355</v>
      </c>
    </row>
    <row r="170" spans="1:13">
      <c r="A170" s="14">
        <v>36586</v>
      </c>
      <c r="B170" s="42">
        <v>71.599999999999994</v>
      </c>
      <c r="C170" s="42">
        <v>0.9</v>
      </c>
      <c r="D170" s="16">
        <f t="shared" si="11"/>
        <v>0.28011204481791119</v>
      </c>
      <c r="E170" s="42">
        <v>72.099999999999994</v>
      </c>
      <c r="F170" s="16">
        <f t="shared" si="8"/>
        <v>71.300000000000011</v>
      </c>
      <c r="G170" s="16">
        <v>74.099999999999994</v>
      </c>
      <c r="H170" s="18">
        <f t="shared" si="9"/>
        <v>0.40650406504064657</v>
      </c>
      <c r="I170" s="18">
        <f t="shared" si="12"/>
        <v>4.0730337078651564</v>
      </c>
      <c r="K170" s="16">
        <v>78.3</v>
      </c>
      <c r="L170" s="16">
        <v>0.3</v>
      </c>
      <c r="M170" s="18">
        <f t="shared" si="7"/>
        <v>0.38461538461538097</v>
      </c>
    </row>
    <row r="171" spans="1:13">
      <c r="A171" s="14">
        <v>36678</v>
      </c>
      <c r="B171" s="42">
        <v>71.400000000000006</v>
      </c>
      <c r="C171" s="42">
        <v>-0.2</v>
      </c>
      <c r="D171" s="16">
        <f t="shared" si="11"/>
        <v>0.28089887640449834</v>
      </c>
      <c r="E171" s="42">
        <v>69.599999999999994</v>
      </c>
      <c r="F171" s="16">
        <f t="shared" si="8"/>
        <v>71.400000000000006</v>
      </c>
      <c r="G171" s="16">
        <v>74.900000000000006</v>
      </c>
      <c r="H171" s="18">
        <f t="shared" si="9"/>
        <v>1.0796221322537265</v>
      </c>
      <c r="I171" s="18">
        <f t="shared" si="12"/>
        <v>4.4630404463040483</v>
      </c>
      <c r="K171" s="16">
        <v>78.2</v>
      </c>
      <c r="L171" s="16">
        <v>-0.1</v>
      </c>
      <c r="M171" s="18">
        <f t="shared" si="7"/>
        <v>0.12804097311140658</v>
      </c>
    </row>
    <row r="172" spans="1:13">
      <c r="A172" s="14">
        <v>36770</v>
      </c>
      <c r="B172" s="42">
        <v>71.2</v>
      </c>
      <c r="C172" s="42">
        <v>-0.3</v>
      </c>
      <c r="D172" s="16">
        <f t="shared" si="11"/>
        <v>-0.41958041958041559</v>
      </c>
      <c r="E172" s="42">
        <v>70.3</v>
      </c>
      <c r="F172" s="16">
        <f t="shared" si="8"/>
        <v>71.174999999999997</v>
      </c>
      <c r="G172" s="16">
        <v>75.3</v>
      </c>
      <c r="H172" s="18">
        <f t="shared" si="9"/>
        <v>0.5340453938584665</v>
      </c>
      <c r="I172" s="18">
        <f t="shared" si="12"/>
        <v>4.1493775933609953</v>
      </c>
      <c r="K172" s="16">
        <v>77.8</v>
      </c>
      <c r="L172" s="16">
        <v>-0.4</v>
      </c>
      <c r="M172" s="18">
        <f t="shared" si="7"/>
        <v>-0.25641025641026005</v>
      </c>
    </row>
    <row r="173" spans="1:13">
      <c r="A173" s="14">
        <v>36861</v>
      </c>
      <c r="B173" s="42">
        <v>71.900000000000006</v>
      </c>
      <c r="C173" s="42">
        <v>1</v>
      </c>
      <c r="D173" s="16">
        <f t="shared" si="11"/>
        <v>1.267605633802825</v>
      </c>
      <c r="E173" s="42">
        <v>73.900000000000006</v>
      </c>
      <c r="F173" s="16">
        <f t="shared" si="8"/>
        <v>71.474999999999994</v>
      </c>
      <c r="G173" s="16">
        <v>74.099999999999994</v>
      </c>
      <c r="H173" s="18">
        <f t="shared" si="9"/>
        <v>-1.5936254980079718</v>
      </c>
      <c r="I173" s="18">
        <f t="shared" si="12"/>
        <v>0.40650406504064657</v>
      </c>
      <c r="K173" s="16">
        <v>78.8</v>
      </c>
      <c r="L173" s="16">
        <v>1.3</v>
      </c>
      <c r="M173" s="18">
        <f t="shared" si="7"/>
        <v>0.63856960408684549</v>
      </c>
    </row>
    <row r="174" spans="1:13">
      <c r="A174" s="14">
        <v>36951</v>
      </c>
      <c r="B174" s="42">
        <v>72.599999999999994</v>
      </c>
      <c r="C174" s="42">
        <v>1</v>
      </c>
      <c r="D174" s="16">
        <f t="shared" si="11"/>
        <v>1.3966480446927376</v>
      </c>
      <c r="E174" s="42">
        <v>73.5</v>
      </c>
      <c r="F174" s="16">
        <f t="shared" si="8"/>
        <v>71.824999999999989</v>
      </c>
      <c r="G174" s="16">
        <v>73.400000000000006</v>
      </c>
      <c r="H174" s="18">
        <f t="shared" si="9"/>
        <v>-0.94466936572198212</v>
      </c>
      <c r="I174" s="18">
        <f t="shared" si="12"/>
        <v>-0.94466936572198212</v>
      </c>
      <c r="K174" s="16">
        <v>79.900000000000006</v>
      </c>
      <c r="L174" s="16">
        <v>1.3</v>
      </c>
      <c r="M174" s="18">
        <f t="shared" si="7"/>
        <v>2.1739130434782643</v>
      </c>
    </row>
    <row r="175" spans="1:13">
      <c r="A175" s="14">
        <v>37043</v>
      </c>
      <c r="B175" s="42">
        <v>73.900000000000006</v>
      </c>
      <c r="C175" s="42">
        <v>1.7</v>
      </c>
      <c r="D175" s="16">
        <f t="shared" si="11"/>
        <v>3.5014005602240896</v>
      </c>
      <c r="E175" s="42">
        <v>71.900000000000006</v>
      </c>
      <c r="F175" s="16">
        <f t="shared" si="8"/>
        <v>72.400000000000006</v>
      </c>
      <c r="G175" s="16">
        <v>73.7</v>
      </c>
      <c r="H175" s="18">
        <f t="shared" si="9"/>
        <v>0.40871934604904236</v>
      </c>
      <c r="I175" s="18">
        <f t="shared" si="12"/>
        <v>-1.6021361815754376</v>
      </c>
      <c r="K175" s="16">
        <v>80.099999999999994</v>
      </c>
      <c r="L175" s="16">
        <v>0.2</v>
      </c>
      <c r="M175" s="18">
        <f t="shared" si="7"/>
        <v>2.9562982005141354</v>
      </c>
    </row>
    <row r="176" spans="1:13">
      <c r="A176" s="14">
        <v>37135</v>
      </c>
      <c r="B176" s="42">
        <v>74.7</v>
      </c>
      <c r="C176" s="42">
        <v>1.1000000000000001</v>
      </c>
      <c r="D176" s="16">
        <f t="shared" si="11"/>
        <v>4.9157303370786511</v>
      </c>
      <c r="E176" s="42">
        <v>73.7</v>
      </c>
      <c r="F176" s="16">
        <f t="shared" si="8"/>
        <v>73.25</v>
      </c>
      <c r="G176" s="16">
        <v>73.3</v>
      </c>
      <c r="H176" s="18">
        <f t="shared" si="9"/>
        <v>-0.54274084124831157</v>
      </c>
      <c r="I176" s="18">
        <f t="shared" si="12"/>
        <v>-2.6560424966799467</v>
      </c>
      <c r="K176" s="16">
        <v>81.099999999999994</v>
      </c>
      <c r="L176" s="16">
        <v>1.3</v>
      </c>
      <c r="M176" s="18">
        <f t="shared" si="7"/>
        <v>2.9187817258883215</v>
      </c>
    </row>
    <row r="177" spans="1:13">
      <c r="A177" s="14">
        <v>37226</v>
      </c>
      <c r="B177" s="42">
        <v>75.599999999999994</v>
      </c>
      <c r="C177" s="42">
        <v>1.1000000000000001</v>
      </c>
      <c r="D177" s="16">
        <f t="shared" si="11"/>
        <v>5.1460361613351715</v>
      </c>
      <c r="E177" s="42">
        <v>78.599999999999994</v>
      </c>
      <c r="F177" s="16">
        <f t="shared" si="8"/>
        <v>74.425000000000011</v>
      </c>
      <c r="G177" s="16">
        <v>73.3</v>
      </c>
      <c r="H177" s="18">
        <f t="shared" si="9"/>
        <v>0</v>
      </c>
      <c r="I177" s="18">
        <f t="shared" si="12"/>
        <v>-1.0796221322537076</v>
      </c>
      <c r="K177" s="16">
        <v>81.900000000000006</v>
      </c>
      <c r="L177" s="16">
        <v>0.9</v>
      </c>
      <c r="M177" s="18">
        <f t="shared" si="7"/>
        <v>2.5031289111389237</v>
      </c>
    </row>
    <row r="178" spans="1:13">
      <c r="A178" s="14">
        <v>37316</v>
      </c>
      <c r="B178" s="42">
        <v>76.3</v>
      </c>
      <c r="C178" s="42">
        <v>1</v>
      </c>
      <c r="D178" s="16">
        <f t="shared" si="11"/>
        <v>5.0964187327823733</v>
      </c>
      <c r="E178" s="42">
        <v>76.400000000000006</v>
      </c>
      <c r="F178" s="16">
        <f t="shared" si="8"/>
        <v>75.150000000000006</v>
      </c>
      <c r="G178" s="16">
        <v>73.8</v>
      </c>
      <c r="H178" s="18">
        <f t="shared" si="9"/>
        <v>0.68212824010914053</v>
      </c>
      <c r="I178" s="18">
        <f t="shared" si="12"/>
        <v>0.54495912806538349</v>
      </c>
      <c r="K178" s="16">
        <v>82.1</v>
      </c>
      <c r="L178" s="16">
        <v>0.4</v>
      </c>
      <c r="M178" s="18">
        <f t="shared" si="7"/>
        <v>2.4968789013732837</v>
      </c>
    </row>
    <row r="179" spans="1:13">
      <c r="A179" s="14">
        <v>37408</v>
      </c>
      <c r="B179" s="42">
        <v>76.900000000000006</v>
      </c>
      <c r="C179" s="42">
        <v>0.8</v>
      </c>
      <c r="D179" s="16">
        <f t="shared" si="11"/>
        <v>4.0595399188092012</v>
      </c>
      <c r="E179" s="42">
        <v>74.8</v>
      </c>
      <c r="F179" s="16">
        <f t="shared" si="8"/>
        <v>75.875</v>
      </c>
      <c r="G179" s="16">
        <v>74.2</v>
      </c>
      <c r="H179" s="18">
        <f t="shared" si="9"/>
        <v>0.54200542005420826</v>
      </c>
      <c r="I179" s="18">
        <f t="shared" si="12"/>
        <v>0.67842605156037983</v>
      </c>
      <c r="K179" s="16">
        <v>83.5</v>
      </c>
      <c r="L179" s="16">
        <v>1.6</v>
      </c>
      <c r="M179" s="18">
        <f t="shared" si="7"/>
        <v>2.9593094944513019</v>
      </c>
    </row>
    <row r="180" spans="1:13">
      <c r="A180" s="14">
        <v>37500</v>
      </c>
      <c r="B180" s="42">
        <v>76.7</v>
      </c>
      <c r="C180" s="42">
        <v>-0.2</v>
      </c>
      <c r="D180" s="16">
        <f t="shared" si="11"/>
        <v>2.677376171352075</v>
      </c>
      <c r="E180" s="42">
        <v>76.599999999999994</v>
      </c>
      <c r="F180" s="16">
        <f t="shared" si="8"/>
        <v>76.599999999999994</v>
      </c>
      <c r="G180" s="16">
        <v>74.8</v>
      </c>
      <c r="H180" s="18">
        <f t="shared" si="9"/>
        <v>0.80862533692721594</v>
      </c>
      <c r="I180" s="18">
        <f t="shared" si="12"/>
        <v>2.0463847203274219</v>
      </c>
      <c r="K180" s="16">
        <v>83</v>
      </c>
      <c r="L180" s="16">
        <v>-0.6</v>
      </c>
      <c r="M180" s="18">
        <f t="shared" si="7"/>
        <v>1.3431013431013361</v>
      </c>
    </row>
    <row r="181" spans="1:13">
      <c r="A181" s="14">
        <v>37591</v>
      </c>
      <c r="B181" s="42">
        <v>76.400000000000006</v>
      </c>
      <c r="C181" s="42">
        <v>-0.5</v>
      </c>
      <c r="D181" s="16">
        <f t="shared" si="11"/>
        <v>1.0582010582010732</v>
      </c>
      <c r="E181" s="42">
        <v>78.5</v>
      </c>
      <c r="F181" s="16">
        <f t="shared" si="8"/>
        <v>76.574999999999989</v>
      </c>
      <c r="G181" s="16">
        <v>75.5</v>
      </c>
      <c r="H181" s="18">
        <f t="shared" si="9"/>
        <v>0.93582887700535156</v>
      </c>
      <c r="I181" s="18">
        <f t="shared" si="12"/>
        <v>3.0013642564802221</v>
      </c>
      <c r="K181" s="16">
        <v>82.9</v>
      </c>
      <c r="L181" s="16">
        <v>0</v>
      </c>
      <c r="M181" s="18">
        <f t="shared" si="7"/>
        <v>0.97442143727163399</v>
      </c>
    </row>
    <row r="182" spans="1:13">
      <c r="A182" s="14">
        <v>37681</v>
      </c>
      <c r="B182" s="42">
        <v>76.2</v>
      </c>
      <c r="C182" s="42">
        <v>-0.2</v>
      </c>
      <c r="D182" s="16">
        <f t="shared" si="11"/>
        <v>-0.13106159895149977</v>
      </c>
      <c r="E182" s="42">
        <v>76.2</v>
      </c>
      <c r="F182" s="16">
        <f t="shared" si="8"/>
        <v>76.524999999999991</v>
      </c>
      <c r="G182" s="16">
        <v>75.599999999999994</v>
      </c>
      <c r="H182" s="18">
        <f t="shared" si="9"/>
        <v>0.1324503311258203</v>
      </c>
      <c r="I182" s="18">
        <f t="shared" si="12"/>
        <v>2.4390243902438988</v>
      </c>
      <c r="K182" s="16">
        <v>82.7</v>
      </c>
      <c r="L182" s="16">
        <v>-0.3</v>
      </c>
      <c r="M182" s="18">
        <f t="shared" si="7"/>
        <v>-0.9580838323353259</v>
      </c>
    </row>
    <row r="183" spans="1:13">
      <c r="A183" s="14">
        <v>37773</v>
      </c>
      <c r="B183" s="42">
        <v>76.599999999999994</v>
      </c>
      <c r="C183" s="42">
        <v>0.4</v>
      </c>
      <c r="D183" s="16">
        <f t="shared" si="11"/>
        <v>-0.39011703511054791</v>
      </c>
      <c r="E183" s="42">
        <v>74.599999999999994</v>
      </c>
      <c r="F183" s="16">
        <f t="shared" si="8"/>
        <v>76.474999999999994</v>
      </c>
      <c r="G183" s="16">
        <v>75.7</v>
      </c>
      <c r="H183" s="18">
        <f t="shared" si="9"/>
        <v>0.13227513227514356</v>
      </c>
      <c r="I183" s="18">
        <f t="shared" si="12"/>
        <v>2.0215633423180592</v>
      </c>
      <c r="K183" s="16">
        <v>82.9</v>
      </c>
      <c r="L183" s="16">
        <v>0.2</v>
      </c>
      <c r="M183" s="18">
        <f t="shared" ref="M183:M214" si="13">(K183-K180)/K180*100</f>
        <v>-0.12048192771083653</v>
      </c>
    </row>
    <row r="184" spans="1:13">
      <c r="A184" s="14">
        <v>37865</v>
      </c>
      <c r="B184" s="42">
        <v>77.7</v>
      </c>
      <c r="C184" s="42">
        <v>1.5</v>
      </c>
      <c r="D184" s="16">
        <f t="shared" si="11"/>
        <v>1.3037809647979137</v>
      </c>
      <c r="E184" s="42">
        <v>76.7</v>
      </c>
      <c r="F184" s="16">
        <f t="shared" si="8"/>
        <v>76.5</v>
      </c>
      <c r="G184" s="16">
        <v>76</v>
      </c>
      <c r="H184" s="18">
        <f t="shared" si="9"/>
        <v>0.39630118890356297</v>
      </c>
      <c r="I184" s="18">
        <f t="shared" si="12"/>
        <v>1.6042780748663141</v>
      </c>
      <c r="K184" s="16">
        <v>84.2</v>
      </c>
      <c r="L184" s="16">
        <v>1.6</v>
      </c>
      <c r="M184" s="18">
        <f t="shared" si="13"/>
        <v>1.5681544028950507</v>
      </c>
    </row>
    <row r="185" spans="1:13">
      <c r="A185" s="14">
        <v>37956</v>
      </c>
      <c r="B185" s="42">
        <v>78.5</v>
      </c>
      <c r="C185" s="42">
        <v>1</v>
      </c>
      <c r="D185" s="16">
        <f t="shared" si="11"/>
        <v>2.7486910994764324</v>
      </c>
      <c r="E185" s="42">
        <v>82</v>
      </c>
      <c r="F185" s="16">
        <f t="shared" si="8"/>
        <v>77.375</v>
      </c>
      <c r="G185" s="57">
        <v>76.5</v>
      </c>
      <c r="H185" s="18">
        <f t="shared" si="9"/>
        <v>0.6578947368421052</v>
      </c>
      <c r="I185" s="18">
        <f t="shared" si="12"/>
        <v>1.3245033112582782</v>
      </c>
      <c r="K185" s="16">
        <v>85</v>
      </c>
      <c r="L185" s="16">
        <v>1</v>
      </c>
      <c r="M185" s="18">
        <f t="shared" si="13"/>
        <v>2.7811366384522334</v>
      </c>
    </row>
    <row r="186" spans="1:13">
      <c r="A186" s="14">
        <v>38047</v>
      </c>
      <c r="B186" s="42">
        <v>79.599999999999994</v>
      </c>
      <c r="C186" s="42">
        <v>1.3</v>
      </c>
      <c r="D186" s="16">
        <f t="shared" si="11"/>
        <v>4.4619422572178369</v>
      </c>
      <c r="E186" s="42">
        <v>79.5</v>
      </c>
      <c r="F186" s="16">
        <f t="shared" si="8"/>
        <v>78.2</v>
      </c>
      <c r="G186" s="57">
        <v>76.599999999999994</v>
      </c>
      <c r="H186" s="18">
        <f t="shared" si="9"/>
        <v>0.13071895424835858</v>
      </c>
      <c r="I186" s="18">
        <f t="shared" si="12"/>
        <v>1.3227513227513228</v>
      </c>
      <c r="K186" s="16">
        <v>85.6</v>
      </c>
      <c r="L186" s="16">
        <v>0.6</v>
      </c>
      <c r="M186" s="18">
        <f t="shared" si="13"/>
        <v>3.2569360675512526</v>
      </c>
    </row>
    <row r="187" spans="1:13">
      <c r="A187" s="14">
        <v>38139</v>
      </c>
      <c r="B187" s="42">
        <v>80.099999999999994</v>
      </c>
      <c r="C187" s="42">
        <v>0.7</v>
      </c>
      <c r="D187" s="16">
        <f t="shared" si="11"/>
        <v>4.5691906005221936</v>
      </c>
      <c r="E187" s="42">
        <v>77.8</v>
      </c>
      <c r="F187" s="16">
        <f t="shared" si="8"/>
        <v>79</v>
      </c>
      <c r="G187" s="16">
        <v>76.7</v>
      </c>
      <c r="H187" s="18">
        <f t="shared" si="9"/>
        <v>0.13054830287207381</v>
      </c>
      <c r="I187" s="18">
        <f t="shared" si="12"/>
        <v>1.3210039630118888</v>
      </c>
      <c r="K187" s="16">
        <v>85.8</v>
      </c>
      <c r="L187" s="16">
        <v>0.3</v>
      </c>
      <c r="M187" s="18">
        <f t="shared" si="13"/>
        <v>1.9002375296912046</v>
      </c>
    </row>
    <row r="188" spans="1:13">
      <c r="A188" s="14">
        <v>38231</v>
      </c>
      <c r="B188" s="42">
        <v>79.8</v>
      </c>
      <c r="C188" s="42">
        <v>-0.4</v>
      </c>
      <c r="D188" s="16">
        <f t="shared" si="11"/>
        <v>2.7027027027026951</v>
      </c>
      <c r="E188" s="42">
        <v>79.099999999999994</v>
      </c>
      <c r="F188" s="16">
        <f t="shared" si="8"/>
        <v>79.599999999999994</v>
      </c>
      <c r="G188" s="16">
        <v>77.3</v>
      </c>
      <c r="H188" s="18">
        <f t="shared" si="9"/>
        <v>0.78226857887874102</v>
      </c>
      <c r="I188" s="18">
        <f t="shared" si="12"/>
        <v>1.7105263157894699</v>
      </c>
      <c r="K188" s="16">
        <v>86.1</v>
      </c>
      <c r="L188" s="16">
        <v>0.3</v>
      </c>
      <c r="M188" s="18">
        <f t="shared" si="13"/>
        <v>1.2941176470588167</v>
      </c>
    </row>
    <row r="189" spans="1:13">
      <c r="A189" s="14">
        <v>38322</v>
      </c>
      <c r="B189" s="42">
        <v>79</v>
      </c>
      <c r="C189" s="42">
        <v>-1</v>
      </c>
      <c r="D189" s="16">
        <f t="shared" si="11"/>
        <v>0.63694267515923575</v>
      </c>
      <c r="E189" s="42">
        <v>81.7</v>
      </c>
      <c r="F189" s="16">
        <f t="shared" si="8"/>
        <v>79.525000000000006</v>
      </c>
      <c r="G189" s="16">
        <v>78.099999999999994</v>
      </c>
      <c r="H189" s="18">
        <f t="shared" si="9"/>
        <v>1.0349288486416524</v>
      </c>
      <c r="I189" s="18">
        <f t="shared" si="12"/>
        <v>2.0915032679738488</v>
      </c>
      <c r="K189" s="16">
        <v>85.7</v>
      </c>
      <c r="L189" s="16">
        <v>-0.5</v>
      </c>
      <c r="M189" s="18">
        <f t="shared" si="13"/>
        <v>0.11682242990655202</v>
      </c>
    </row>
    <row r="190" spans="1:13">
      <c r="A190" s="14">
        <v>38412</v>
      </c>
      <c r="B190" s="42">
        <v>78.7</v>
      </c>
      <c r="C190" s="42">
        <v>-0.4</v>
      </c>
      <c r="D190" s="16">
        <f t="shared" si="11"/>
        <v>-1.1306532663316475</v>
      </c>
      <c r="E190" s="42">
        <v>78.599999999999994</v>
      </c>
      <c r="F190" s="16">
        <f t="shared" si="8"/>
        <v>79.299999999999983</v>
      </c>
      <c r="G190" s="16">
        <v>79.2</v>
      </c>
      <c r="H190" s="18">
        <f t="shared" si="9"/>
        <v>1.4084507042253631</v>
      </c>
      <c r="I190" s="18">
        <f t="shared" si="12"/>
        <v>3.3942558746736404</v>
      </c>
      <c r="K190" s="16">
        <v>85.2</v>
      </c>
      <c r="L190" s="16">
        <v>-0.6</v>
      </c>
      <c r="M190" s="18">
        <f t="shared" si="13"/>
        <v>-0.69930069930069272</v>
      </c>
    </row>
    <row r="191" spans="1:13">
      <c r="A191" s="14">
        <v>38504</v>
      </c>
      <c r="B191" s="42">
        <v>79</v>
      </c>
      <c r="C191" s="42">
        <v>0.4</v>
      </c>
      <c r="D191" s="16">
        <f t="shared" si="11"/>
        <v>-1.3732833957552988</v>
      </c>
      <c r="E191" s="42">
        <v>77.099999999999994</v>
      </c>
      <c r="F191" s="16">
        <f t="shared" si="8"/>
        <v>79.125</v>
      </c>
      <c r="G191" s="16">
        <v>80.3</v>
      </c>
      <c r="H191" s="18">
        <f t="shared" si="9"/>
        <v>1.3888888888888817</v>
      </c>
      <c r="I191" s="18">
        <f t="shared" si="12"/>
        <v>4.6936114732724823</v>
      </c>
      <c r="K191" s="16">
        <v>84.8</v>
      </c>
      <c r="L191" s="16">
        <v>-0.5</v>
      </c>
      <c r="M191" s="18">
        <f t="shared" si="13"/>
        <v>-1.5098722415795554</v>
      </c>
    </row>
    <row r="192" spans="1:13">
      <c r="A192" s="14">
        <v>38596</v>
      </c>
      <c r="B192" s="42">
        <v>79.599999999999994</v>
      </c>
      <c r="C192" s="42">
        <v>0.7</v>
      </c>
      <c r="D192" s="16">
        <f t="shared" si="11"/>
        <v>-0.25062656641604369</v>
      </c>
      <c r="E192" s="42">
        <v>78.900000000000006</v>
      </c>
      <c r="F192" s="16">
        <f t="shared" si="8"/>
        <v>79.075000000000003</v>
      </c>
      <c r="G192" s="16">
        <v>79.8</v>
      </c>
      <c r="H192" s="18">
        <f t="shared" si="9"/>
        <v>-0.62266500622665011</v>
      </c>
      <c r="I192" s="18">
        <f t="shared" si="12"/>
        <v>3.2341526520051747</v>
      </c>
      <c r="K192" s="16">
        <v>85.6</v>
      </c>
      <c r="L192" s="16">
        <v>1</v>
      </c>
      <c r="M192" s="18">
        <f t="shared" si="13"/>
        <v>-0.116686114352402</v>
      </c>
    </row>
    <row r="193" spans="1:13">
      <c r="A193" s="14">
        <v>38687</v>
      </c>
      <c r="B193" s="42">
        <v>80.3</v>
      </c>
      <c r="C193" s="42">
        <v>1</v>
      </c>
      <c r="D193" s="16">
        <f t="shared" si="11"/>
        <v>1.6455696202531609</v>
      </c>
      <c r="E193" s="42">
        <v>83</v>
      </c>
      <c r="F193" s="16">
        <f t="shared" si="8"/>
        <v>79.400000000000006</v>
      </c>
      <c r="G193" s="16">
        <v>79.5</v>
      </c>
      <c r="H193" s="18">
        <f t="shared" si="9"/>
        <v>-0.37593984962405663</v>
      </c>
      <c r="I193" s="18">
        <f t="shared" si="12"/>
        <v>1.7925736235595464</v>
      </c>
      <c r="K193" s="16">
        <v>86.7</v>
      </c>
      <c r="L193" s="16">
        <v>1.2</v>
      </c>
      <c r="M193" s="18">
        <f t="shared" si="13"/>
        <v>1.7605633802816902</v>
      </c>
    </row>
    <row r="194" spans="1:13">
      <c r="A194" s="14">
        <v>38777</v>
      </c>
      <c r="B194" s="42">
        <v>81</v>
      </c>
      <c r="C194" s="42">
        <v>0.8</v>
      </c>
      <c r="D194" s="16">
        <f t="shared" si="11"/>
        <v>2.9224904701397674</v>
      </c>
      <c r="E194" s="42">
        <v>80.900000000000006</v>
      </c>
      <c r="F194" s="16">
        <f t="shared" si="8"/>
        <v>79.974999999999994</v>
      </c>
      <c r="G194" s="16">
        <v>79.3</v>
      </c>
      <c r="H194" s="18">
        <f t="shared" si="9"/>
        <v>-0.25157232704402877</v>
      </c>
      <c r="I194" s="18">
        <f t="shared" si="12"/>
        <v>0.12626262626261908</v>
      </c>
      <c r="K194" s="16">
        <v>86.6</v>
      </c>
      <c r="L194" s="16">
        <v>-0.1</v>
      </c>
      <c r="M194" s="18">
        <f t="shared" si="13"/>
        <v>2.1226415094339588</v>
      </c>
    </row>
    <row r="195" spans="1:13">
      <c r="A195" s="14">
        <v>38869</v>
      </c>
      <c r="B195" s="42">
        <v>80</v>
      </c>
      <c r="C195" s="42">
        <v>-1.2</v>
      </c>
      <c r="D195" s="16">
        <f t="shared" si="11"/>
        <v>1.2658227848101267</v>
      </c>
      <c r="E195" s="42">
        <v>78.099999999999994</v>
      </c>
      <c r="F195" s="16">
        <f t="shared" si="8"/>
        <v>80.224999999999994</v>
      </c>
      <c r="G195" s="16">
        <v>80.8</v>
      </c>
      <c r="H195" s="18">
        <f t="shared" si="9"/>
        <v>1.8915510718789406</v>
      </c>
      <c r="I195" s="18">
        <f t="shared" si="12"/>
        <v>0.62266500622665011</v>
      </c>
      <c r="K195" s="16">
        <v>85.7</v>
      </c>
      <c r="L195" s="16">
        <v>-1.1000000000000001</v>
      </c>
      <c r="M195" s="18">
        <f t="shared" si="13"/>
        <v>0.11682242990655202</v>
      </c>
    </row>
    <row r="196" spans="1:13">
      <c r="A196" s="14">
        <v>38961</v>
      </c>
      <c r="B196" s="42">
        <v>80</v>
      </c>
      <c r="C196" s="42">
        <v>0</v>
      </c>
      <c r="D196" s="16">
        <f t="shared" si="11"/>
        <v>0.50251256281407752</v>
      </c>
      <c r="E196" s="42">
        <v>80</v>
      </c>
      <c r="F196" s="16">
        <f t="shared" si="8"/>
        <v>80.5</v>
      </c>
      <c r="G196" s="16">
        <v>81.5</v>
      </c>
      <c r="H196" s="18">
        <f t="shared" si="9"/>
        <v>0.86633663366336988</v>
      </c>
      <c r="I196" s="18">
        <f t="shared" si="12"/>
        <v>2.1303258145363446</v>
      </c>
      <c r="K196" s="16">
        <v>85.9</v>
      </c>
      <c r="L196" s="16">
        <v>0.3</v>
      </c>
      <c r="M196" s="18">
        <f t="shared" si="13"/>
        <v>-0.92272202998846276</v>
      </c>
    </row>
    <row r="197" spans="1:13">
      <c r="A197" s="14">
        <v>39052</v>
      </c>
      <c r="B197" s="42">
        <v>81.2</v>
      </c>
      <c r="C197" s="42">
        <v>1.5</v>
      </c>
      <c r="D197" s="16">
        <f t="shared" si="11"/>
        <v>1.1207970112079773</v>
      </c>
      <c r="E197" s="42">
        <v>83.3</v>
      </c>
      <c r="F197" s="16">
        <f t="shared" si="8"/>
        <v>80.575000000000003</v>
      </c>
      <c r="G197" s="16">
        <v>82.1</v>
      </c>
      <c r="H197" s="18">
        <f t="shared" si="9"/>
        <v>0.73619631901839799</v>
      </c>
      <c r="I197" s="18">
        <f t="shared" si="12"/>
        <v>3.2704402515723201</v>
      </c>
      <c r="K197" s="16">
        <v>86.5</v>
      </c>
      <c r="L197" s="16">
        <v>0.7</v>
      </c>
      <c r="M197" s="18">
        <f t="shared" si="13"/>
        <v>-0.11547344110853848</v>
      </c>
    </row>
    <row r="198" spans="1:13">
      <c r="A198" s="14">
        <v>39142</v>
      </c>
      <c r="B198" s="42">
        <v>81.7</v>
      </c>
      <c r="C198" s="42">
        <v>0.6</v>
      </c>
      <c r="D198" s="16">
        <f t="shared" si="11"/>
        <v>0.86419753086420115</v>
      </c>
      <c r="E198" s="42">
        <v>81.5</v>
      </c>
      <c r="F198" s="16">
        <f t="shared" si="8"/>
        <v>80.724999999999994</v>
      </c>
      <c r="G198" s="16">
        <v>82.8</v>
      </c>
      <c r="H198" s="18">
        <f t="shared" si="9"/>
        <v>0.85261875761267103</v>
      </c>
      <c r="I198" s="18">
        <f t="shared" si="12"/>
        <v>4.4136191677175285</v>
      </c>
      <c r="K198" s="16">
        <v>87.5</v>
      </c>
      <c r="L198" s="16">
        <v>1.1000000000000001</v>
      </c>
      <c r="M198" s="18">
        <f t="shared" si="13"/>
        <v>2.1003500583430537</v>
      </c>
    </row>
    <row r="199" spans="1:13">
      <c r="A199" s="14">
        <v>39234</v>
      </c>
      <c r="B199" s="42">
        <v>80.900000000000006</v>
      </c>
      <c r="C199" s="42">
        <v>-1.1000000000000001</v>
      </c>
      <c r="D199" s="16">
        <f t="shared" si="11"/>
        <v>1.1250000000000071</v>
      </c>
      <c r="E199" s="42">
        <v>79.099999999999994</v>
      </c>
      <c r="F199" s="16">
        <f t="shared" si="8"/>
        <v>80.974999999999994</v>
      </c>
      <c r="G199" s="57">
        <v>83.8</v>
      </c>
      <c r="H199" s="18">
        <f t="shared" si="9"/>
        <v>1.2077294685990339</v>
      </c>
      <c r="I199" s="18">
        <f t="shared" si="12"/>
        <v>3.7128712871287126</v>
      </c>
      <c r="K199" s="16">
        <v>87.2</v>
      </c>
      <c r="L199" s="16">
        <v>-0.4</v>
      </c>
      <c r="M199" s="18">
        <f t="shared" si="13"/>
        <v>1.5133876600698453</v>
      </c>
    </row>
    <row r="200" spans="1:13">
      <c r="A200" s="14">
        <v>39326</v>
      </c>
      <c r="B200" s="42">
        <v>81.599999999999994</v>
      </c>
      <c r="C200" s="42">
        <v>0.8</v>
      </c>
      <c r="D200" s="16">
        <f t="shared" si="11"/>
        <v>1.9999999999999927</v>
      </c>
      <c r="E200" s="42">
        <v>81.099999999999994</v>
      </c>
      <c r="F200" s="16">
        <f t="shared" si="8"/>
        <v>81.25</v>
      </c>
      <c r="G200" s="57">
        <v>84.3</v>
      </c>
      <c r="H200" s="18">
        <f t="shared" si="9"/>
        <v>0.59665871121718372</v>
      </c>
      <c r="I200" s="18">
        <f t="shared" si="12"/>
        <v>3.4355828220858866</v>
      </c>
      <c r="K200" s="16">
        <v>87.7</v>
      </c>
      <c r="L200" s="16">
        <v>0.6</v>
      </c>
      <c r="M200" s="18">
        <f t="shared" si="13"/>
        <v>1.387283236994223</v>
      </c>
    </row>
    <row r="201" spans="1:13">
      <c r="A201" s="14">
        <v>39417</v>
      </c>
      <c r="B201" s="42">
        <v>80.7</v>
      </c>
      <c r="C201" s="42">
        <v>-1.1000000000000001</v>
      </c>
      <c r="D201" s="16">
        <f t="shared" si="11"/>
        <v>-0.61576354679802947</v>
      </c>
      <c r="E201" s="42">
        <v>83.6</v>
      </c>
      <c r="F201" s="16">
        <f t="shared" si="8"/>
        <v>81.324999999999989</v>
      </c>
      <c r="G201" s="16">
        <v>85.5</v>
      </c>
      <c r="H201" s="18">
        <f t="shared" si="9"/>
        <v>1.4234875444839892</v>
      </c>
      <c r="I201" s="18">
        <f t="shared" si="12"/>
        <v>4.141291108404392</v>
      </c>
      <c r="K201" s="16">
        <v>86.9</v>
      </c>
      <c r="L201" s="16">
        <v>-0.9</v>
      </c>
      <c r="M201" s="18">
        <f t="shared" si="13"/>
        <v>-0.68571428571427928</v>
      </c>
    </row>
    <row r="202" spans="1:13">
      <c r="A202" s="14">
        <v>39508</v>
      </c>
      <c r="B202" s="42">
        <v>81.7</v>
      </c>
      <c r="C202" s="42">
        <v>1.3</v>
      </c>
      <c r="D202" s="16">
        <f t="shared" si="11"/>
        <v>0</v>
      </c>
      <c r="E202" s="42">
        <v>81.3</v>
      </c>
      <c r="F202" s="16">
        <f t="shared" si="8"/>
        <v>81.274999999999991</v>
      </c>
      <c r="G202" s="16">
        <v>85.5</v>
      </c>
      <c r="H202" s="18">
        <f t="shared" si="9"/>
        <v>0</v>
      </c>
      <c r="I202" s="18">
        <f t="shared" si="12"/>
        <v>3.2608695652173947</v>
      </c>
      <c r="K202" s="16">
        <v>87.4</v>
      </c>
      <c r="L202" s="16">
        <v>0.6</v>
      </c>
      <c r="M202" s="18">
        <f t="shared" si="13"/>
        <v>0.22935779816514087</v>
      </c>
    </row>
    <row r="203" spans="1:13">
      <c r="A203" s="14">
        <v>39600</v>
      </c>
      <c r="B203" s="42">
        <v>82</v>
      </c>
      <c r="C203" s="42">
        <v>0.4</v>
      </c>
      <c r="D203" s="16">
        <f t="shared" si="11"/>
        <v>1.3597033374536394</v>
      </c>
      <c r="E203" s="42">
        <v>80</v>
      </c>
      <c r="F203" s="16">
        <f t="shared" si="8"/>
        <v>81.5</v>
      </c>
      <c r="G203" s="16">
        <v>86.4</v>
      </c>
      <c r="H203" s="18">
        <f t="shared" si="9"/>
        <v>1.052631578947375</v>
      </c>
      <c r="I203" s="18">
        <f t="shared" si="12"/>
        <v>3.1026252983293658</v>
      </c>
      <c r="K203" s="16">
        <v>86.7</v>
      </c>
      <c r="L203" s="16">
        <v>-0.8</v>
      </c>
      <c r="M203" s="18">
        <f t="shared" si="13"/>
        <v>-1.1402508551881414</v>
      </c>
    </row>
    <row r="204" spans="1:13">
      <c r="A204" s="14">
        <v>39692</v>
      </c>
      <c r="B204" s="42">
        <v>82.1</v>
      </c>
      <c r="C204" s="42">
        <v>0</v>
      </c>
      <c r="D204" s="16">
        <f t="shared" si="11"/>
        <v>0.61274509803921573</v>
      </c>
      <c r="E204" s="42">
        <v>81.3</v>
      </c>
      <c r="F204" s="16">
        <f t="shared" si="8"/>
        <v>81.55</v>
      </c>
      <c r="G204" s="16">
        <v>86.7</v>
      </c>
      <c r="H204" s="18">
        <f t="shared" si="9"/>
        <v>0.34722222222221888</v>
      </c>
      <c r="I204" s="18">
        <f t="shared" si="12"/>
        <v>2.8469750889679784</v>
      </c>
      <c r="K204" s="16">
        <v>86.9</v>
      </c>
      <c r="L204" s="16">
        <v>0.2</v>
      </c>
      <c r="M204" s="18">
        <f t="shared" si="13"/>
        <v>0</v>
      </c>
    </row>
    <row r="205" spans="1:13">
      <c r="A205" s="14">
        <v>39783</v>
      </c>
      <c r="B205" s="42">
        <v>82.6</v>
      </c>
      <c r="C205" s="42">
        <v>0.6</v>
      </c>
      <c r="D205" s="16">
        <f t="shared" si="11"/>
        <v>2.3543990086740911</v>
      </c>
      <c r="E205" s="42">
        <v>86.1</v>
      </c>
      <c r="F205" s="16">
        <f t="shared" si="8"/>
        <v>82.175000000000011</v>
      </c>
      <c r="G205" s="16">
        <v>85.8</v>
      </c>
      <c r="H205" s="18">
        <f t="shared" si="9"/>
        <v>-1.0380622837370308</v>
      </c>
      <c r="I205" s="18">
        <f t="shared" si="12"/>
        <v>0.35087719298245279</v>
      </c>
      <c r="K205" s="16">
        <v>87</v>
      </c>
      <c r="L205" s="16">
        <v>0.2</v>
      </c>
      <c r="M205" s="18">
        <f t="shared" si="13"/>
        <v>-0.4576659038901667</v>
      </c>
    </row>
    <row r="206" spans="1:13">
      <c r="A206" s="14">
        <v>39873</v>
      </c>
      <c r="B206" s="42">
        <v>82.8</v>
      </c>
      <c r="C206" s="42">
        <v>0.3</v>
      </c>
      <c r="D206" s="16">
        <f t="shared" si="11"/>
        <v>1.3463892288861619</v>
      </c>
      <c r="E206" s="42">
        <v>82.3</v>
      </c>
      <c r="F206" s="16">
        <f t="shared" si="8"/>
        <v>82.424999999999997</v>
      </c>
      <c r="G206" s="16">
        <v>84.6</v>
      </c>
      <c r="H206" s="18">
        <f t="shared" si="9"/>
        <v>-1.3986013986014019</v>
      </c>
      <c r="I206" s="18">
        <f t="shared" si="12"/>
        <v>-1.052631578947375</v>
      </c>
      <c r="K206" s="16">
        <v>88.3</v>
      </c>
      <c r="L206" s="16">
        <v>1.4</v>
      </c>
      <c r="M206" s="18">
        <f t="shared" si="13"/>
        <v>1.8454440599769255</v>
      </c>
    </row>
    <row r="207" spans="1:13">
      <c r="A207" s="14">
        <v>39965</v>
      </c>
      <c r="B207" s="42">
        <v>83.9</v>
      </c>
      <c r="C207" s="42">
        <v>1.3</v>
      </c>
      <c r="D207" s="16">
        <f t="shared" si="11"/>
        <v>2.3170731707317143</v>
      </c>
      <c r="E207" s="42">
        <v>81.599999999999994</v>
      </c>
      <c r="F207" s="16">
        <f t="shared" si="8"/>
        <v>82.824999999999989</v>
      </c>
      <c r="G207" s="16">
        <v>83.8</v>
      </c>
      <c r="H207" s="18">
        <f t="shared" si="9"/>
        <v>-0.94562647754136786</v>
      </c>
      <c r="I207" s="18">
        <f t="shared" si="12"/>
        <v>-3.0092592592592688</v>
      </c>
      <c r="K207" s="16">
        <v>89.6</v>
      </c>
      <c r="L207" s="16">
        <v>1.6</v>
      </c>
      <c r="M207" s="18">
        <f t="shared" si="13"/>
        <v>3.107019562715752</v>
      </c>
    </row>
    <row r="208" spans="1:13">
      <c r="A208" s="14">
        <v>40057</v>
      </c>
      <c r="B208" s="42">
        <v>85.5</v>
      </c>
      <c r="C208" s="42">
        <v>1.9</v>
      </c>
      <c r="D208" s="16">
        <f t="shared" si="11"/>
        <v>4.141291108404392</v>
      </c>
      <c r="E208" s="42">
        <v>84.8</v>
      </c>
      <c r="F208" s="16">
        <f t="shared" si="8"/>
        <v>83.699999999999989</v>
      </c>
      <c r="G208" s="16">
        <v>83.3</v>
      </c>
      <c r="H208" s="18">
        <f t="shared" si="9"/>
        <v>-0.59665871121718372</v>
      </c>
      <c r="I208" s="18">
        <f t="shared" si="12"/>
        <v>-3.9215686274509864</v>
      </c>
      <c r="K208" s="16">
        <v>90.2</v>
      </c>
      <c r="L208" s="16">
        <v>0.7</v>
      </c>
      <c r="M208" s="18">
        <f t="shared" si="13"/>
        <v>3.6781609195402334</v>
      </c>
    </row>
    <row r="209" spans="1:13">
      <c r="A209" s="14">
        <v>40148</v>
      </c>
      <c r="B209" s="42">
        <v>85.4</v>
      </c>
      <c r="C209" s="42">
        <v>-0.1</v>
      </c>
      <c r="D209" s="16">
        <f t="shared" si="11"/>
        <v>3.3898305084745903</v>
      </c>
      <c r="E209" s="42">
        <v>88.2</v>
      </c>
      <c r="F209" s="16">
        <f t="shared" si="8"/>
        <v>84.224999999999994</v>
      </c>
      <c r="G209" s="16">
        <v>84.3</v>
      </c>
      <c r="H209" s="18">
        <f t="shared" si="9"/>
        <v>1.2004801920768309</v>
      </c>
      <c r="I209" s="18">
        <f t="shared" si="12"/>
        <v>-1.7482517482517483</v>
      </c>
      <c r="K209" s="16">
        <v>90</v>
      </c>
      <c r="L209" s="16">
        <v>-0.3</v>
      </c>
      <c r="M209" s="18">
        <f t="shared" si="13"/>
        <v>1.9252548131370359</v>
      </c>
    </row>
    <row r="210" spans="1:13">
      <c r="A210" s="14">
        <v>40238</v>
      </c>
      <c r="B210" s="42">
        <v>85.2</v>
      </c>
      <c r="C210" s="42">
        <v>-0.3</v>
      </c>
      <c r="D210" s="16">
        <f t="shared" si="11"/>
        <v>2.8985507246376883</v>
      </c>
      <c r="E210" s="42">
        <v>84.6</v>
      </c>
      <c r="F210" s="16">
        <f t="shared" si="8"/>
        <v>84.799999999999983</v>
      </c>
      <c r="G210" s="16">
        <v>85.3</v>
      </c>
      <c r="H210" s="18">
        <f t="shared" si="9"/>
        <v>1.1862396204033214</v>
      </c>
      <c r="I210" s="18">
        <f t="shared" si="12"/>
        <v>0.82742316784870318</v>
      </c>
      <c r="K210" s="16">
        <v>89.9</v>
      </c>
      <c r="L210" s="16">
        <v>0</v>
      </c>
      <c r="M210" s="18">
        <f t="shared" si="13"/>
        <v>0.33482142857144126</v>
      </c>
    </row>
    <row r="211" spans="1:13">
      <c r="A211" s="14">
        <v>40330</v>
      </c>
      <c r="B211" s="42">
        <v>85.4</v>
      </c>
      <c r="C211" s="42">
        <v>0.2</v>
      </c>
      <c r="D211" s="16">
        <f t="shared" si="11"/>
        <v>1.7878426698450536</v>
      </c>
      <c r="E211" s="42">
        <v>83.9</v>
      </c>
      <c r="F211" s="16">
        <f t="shared" si="8"/>
        <v>85.375</v>
      </c>
      <c r="G211" s="16">
        <v>85.9</v>
      </c>
      <c r="H211" s="18">
        <f t="shared" si="9"/>
        <v>0.70339976553342154</v>
      </c>
      <c r="I211" s="18">
        <f t="shared" si="12"/>
        <v>2.5059665871121823</v>
      </c>
      <c r="K211" s="16">
        <v>89.5</v>
      </c>
      <c r="L211" s="16">
        <v>-0.5</v>
      </c>
      <c r="M211" s="18">
        <f t="shared" si="13"/>
        <v>-0.77605321507760849</v>
      </c>
    </row>
    <row r="212" spans="1:13">
      <c r="A212" s="14">
        <v>40422</v>
      </c>
      <c r="B212" s="42">
        <v>85</v>
      </c>
      <c r="C212" s="42">
        <v>-0.5</v>
      </c>
      <c r="D212" s="16">
        <f t="shared" si="11"/>
        <v>-0.58479532163742687</v>
      </c>
      <c r="E212" s="42">
        <v>84.5</v>
      </c>
      <c r="F212" s="16">
        <f t="shared" si="8"/>
        <v>85.300000000000011</v>
      </c>
      <c r="G212" s="16">
        <v>86.3</v>
      </c>
      <c r="H212" s="18">
        <f t="shared" si="9"/>
        <v>0.46565774155994344</v>
      </c>
      <c r="I212" s="18">
        <f t="shared" si="12"/>
        <v>3.601440576230492</v>
      </c>
      <c r="K212" s="16">
        <v>89.8</v>
      </c>
      <c r="L212" s="16">
        <v>0.3</v>
      </c>
      <c r="M212" s="18">
        <f t="shared" si="13"/>
        <v>-0.22222222222222537</v>
      </c>
    </row>
    <row r="213" spans="1:13">
      <c r="A213" s="14">
        <v>40513</v>
      </c>
      <c r="B213" s="42">
        <v>85.4</v>
      </c>
      <c r="C213" s="42">
        <v>0.5</v>
      </c>
      <c r="D213" s="16">
        <f t="shared" si="11"/>
        <v>0</v>
      </c>
      <c r="E213" s="42">
        <v>88</v>
      </c>
      <c r="F213" s="16">
        <f t="shared" si="8"/>
        <v>85.25</v>
      </c>
      <c r="G213" s="16">
        <v>86.7</v>
      </c>
      <c r="H213" s="18">
        <f t="shared" si="9"/>
        <v>0.4634994206257308</v>
      </c>
      <c r="I213" s="18">
        <f t="shared" si="12"/>
        <v>2.8469750889679784</v>
      </c>
      <c r="K213" s="16">
        <v>89.7</v>
      </c>
      <c r="L213" s="16">
        <v>0</v>
      </c>
      <c r="M213" s="18">
        <f t="shared" si="13"/>
        <v>-0.22246941045606544</v>
      </c>
    </row>
    <row r="214" spans="1:13">
      <c r="A214" s="14">
        <v>40603</v>
      </c>
      <c r="B214" s="42">
        <v>84.5</v>
      </c>
      <c r="C214" s="42">
        <v>-1.1000000000000001</v>
      </c>
      <c r="D214" s="16">
        <f t="shared" si="11"/>
        <v>-0.82159624413145871</v>
      </c>
      <c r="E214" s="42">
        <v>83.7</v>
      </c>
      <c r="F214" s="16">
        <f t="shared" si="8"/>
        <v>85.024999999999991</v>
      </c>
      <c r="G214" s="16">
        <v>87.5</v>
      </c>
      <c r="H214" s="18">
        <f t="shared" ref="H214:H265" si="14">(G214-G213)/G213*100</f>
        <v>0.92272202998846276</v>
      </c>
      <c r="I214" s="18">
        <f t="shared" si="12"/>
        <v>2.5791324736225123</v>
      </c>
      <c r="K214" s="16">
        <v>88.7</v>
      </c>
      <c r="L214" s="16">
        <v>-1.2</v>
      </c>
      <c r="M214" s="18">
        <f t="shared" si="13"/>
        <v>-0.89385474860334879</v>
      </c>
    </row>
    <row r="215" spans="1:13">
      <c r="A215" s="14">
        <v>40695</v>
      </c>
      <c r="B215" s="42">
        <v>86.7</v>
      </c>
      <c r="C215" s="42">
        <v>2.6</v>
      </c>
      <c r="D215" s="16">
        <f t="shared" si="11"/>
        <v>1.5222482435597156</v>
      </c>
      <c r="E215" s="42">
        <v>85.4</v>
      </c>
      <c r="F215" s="16">
        <f t="shared" si="8"/>
        <v>85.4</v>
      </c>
      <c r="G215" s="16">
        <v>86.8</v>
      </c>
      <c r="H215" s="18">
        <f t="shared" si="14"/>
        <v>-0.80000000000000326</v>
      </c>
      <c r="I215" s="18">
        <f t="shared" si="12"/>
        <v>1.0477299185098852</v>
      </c>
      <c r="K215" s="16">
        <v>90.2</v>
      </c>
      <c r="L215" s="16">
        <v>1.7</v>
      </c>
      <c r="M215" s="18">
        <f t="shared" ref="M215:M246" si="15">(K215-K212)/K212*100</f>
        <v>0.44543429844098625</v>
      </c>
    </row>
    <row r="216" spans="1:13">
      <c r="A216" s="14">
        <v>40787</v>
      </c>
      <c r="B216" s="42">
        <v>87.8</v>
      </c>
      <c r="C216" s="42">
        <v>1.3</v>
      </c>
      <c r="D216" s="16">
        <f t="shared" si="11"/>
        <v>3.2941176470588203</v>
      </c>
      <c r="E216" s="42">
        <v>87</v>
      </c>
      <c r="F216" s="16">
        <f t="shared" ref="F216:F268" si="16">AVERAGE(E213:E216)</f>
        <v>86.025000000000006</v>
      </c>
      <c r="G216" s="16">
        <v>87.2</v>
      </c>
      <c r="H216" s="18">
        <f t="shared" si="14"/>
        <v>0.46082949308756421</v>
      </c>
      <c r="I216" s="18">
        <f t="shared" si="12"/>
        <v>1.0428736964078862</v>
      </c>
      <c r="K216" s="16">
        <v>91.1</v>
      </c>
      <c r="L216" s="16">
        <v>1.1000000000000001</v>
      </c>
      <c r="M216" s="18">
        <f t="shared" si="15"/>
        <v>1.5607580824972034</v>
      </c>
    </row>
    <row r="217" spans="1:13">
      <c r="A217" s="14">
        <v>40878</v>
      </c>
      <c r="B217" s="42">
        <v>87.6</v>
      </c>
      <c r="C217" s="42">
        <v>-0.3</v>
      </c>
      <c r="D217" s="16">
        <f t="shared" ref="D217:D268" si="17">(B217-B213)/B213*100</f>
        <v>2.5761124121779724</v>
      </c>
      <c r="E217" s="42">
        <v>90</v>
      </c>
      <c r="F217" s="16">
        <f t="shared" si="16"/>
        <v>86.525000000000006</v>
      </c>
      <c r="G217" s="16">
        <v>87.9</v>
      </c>
      <c r="H217" s="18">
        <f t="shared" si="14"/>
        <v>0.80275229357798483</v>
      </c>
      <c r="I217" s="18">
        <f t="shared" ref="I217:I265" si="18">(G217-G213)/G213*100</f>
        <v>1.3840830449827022</v>
      </c>
      <c r="K217" s="16">
        <v>91.6</v>
      </c>
      <c r="L217" s="16">
        <v>0.5</v>
      </c>
      <c r="M217" s="18">
        <f t="shared" si="15"/>
        <v>3.2694475760992012</v>
      </c>
    </row>
    <row r="218" spans="1:13">
      <c r="A218" s="14">
        <v>40969</v>
      </c>
      <c r="B218" s="42">
        <v>88.8</v>
      </c>
      <c r="C218" s="42">
        <v>1.5</v>
      </c>
      <c r="D218" s="16">
        <f t="shared" si="17"/>
        <v>5.0887573964497008</v>
      </c>
      <c r="E218" s="42">
        <v>87.9</v>
      </c>
      <c r="F218" s="16">
        <f t="shared" si="16"/>
        <v>87.574999999999989</v>
      </c>
      <c r="G218" s="16">
        <v>88.1</v>
      </c>
      <c r="H218" s="18">
        <f t="shared" si="14"/>
        <v>0.22753128555175042</v>
      </c>
      <c r="I218" s="18">
        <f t="shared" si="18"/>
        <v>0.68571428571427928</v>
      </c>
      <c r="K218" s="16">
        <v>92.1</v>
      </c>
      <c r="L218" s="16">
        <v>0.6</v>
      </c>
      <c r="M218" s="18">
        <f t="shared" si="15"/>
        <v>2.1064301552106333</v>
      </c>
    </row>
    <row r="219" spans="1:13">
      <c r="A219" s="14">
        <v>41061</v>
      </c>
      <c r="B219" s="42">
        <v>89.6</v>
      </c>
      <c r="C219" s="42">
        <v>0.8</v>
      </c>
      <c r="D219" s="16">
        <f t="shared" si="17"/>
        <v>3.344867358708179</v>
      </c>
      <c r="E219" s="42">
        <v>88.8</v>
      </c>
      <c r="F219" s="16">
        <f t="shared" si="16"/>
        <v>88.424999999999997</v>
      </c>
      <c r="G219" s="16">
        <v>87.8</v>
      </c>
      <c r="H219" s="18">
        <f t="shared" si="14"/>
        <v>-0.34052213393870279</v>
      </c>
      <c r="I219" s="18">
        <f t="shared" si="18"/>
        <v>1.1520737327188941</v>
      </c>
      <c r="K219" s="16">
        <v>92.9</v>
      </c>
      <c r="L219" s="16">
        <v>0.8</v>
      </c>
      <c r="M219" s="18">
        <f t="shared" si="15"/>
        <v>1.975850713501659</v>
      </c>
    </row>
    <row r="220" spans="1:13">
      <c r="A220" s="14">
        <v>41153</v>
      </c>
      <c r="B220" s="42">
        <v>89.8</v>
      </c>
      <c r="C220" s="42">
        <v>0.3</v>
      </c>
      <c r="D220" s="16">
        <f t="shared" si="17"/>
        <v>2.2779043280182232</v>
      </c>
      <c r="E220" s="42">
        <v>89.2</v>
      </c>
      <c r="F220" s="16">
        <f t="shared" si="16"/>
        <v>88.974999999999994</v>
      </c>
      <c r="G220" s="16">
        <v>88.2</v>
      </c>
      <c r="H220" s="18">
        <f t="shared" si="14"/>
        <v>0.45558086560365113</v>
      </c>
      <c r="I220" s="18">
        <f t="shared" si="18"/>
        <v>1.1467889908256879</v>
      </c>
      <c r="K220" s="16">
        <v>93.6</v>
      </c>
      <c r="L220" s="16">
        <v>0.8</v>
      </c>
      <c r="M220" s="18">
        <f t="shared" si="15"/>
        <v>2.1834061135371181</v>
      </c>
    </row>
    <row r="221" spans="1:13">
      <c r="A221" s="14">
        <v>41244</v>
      </c>
      <c r="B221" s="42">
        <v>91</v>
      </c>
      <c r="C221" s="42">
        <v>1.3</v>
      </c>
      <c r="D221" s="16">
        <f t="shared" si="17"/>
        <v>3.8812785388127922</v>
      </c>
      <c r="E221" s="42">
        <v>93.3</v>
      </c>
      <c r="F221" s="16">
        <f t="shared" si="16"/>
        <v>89.8</v>
      </c>
      <c r="G221" s="16">
        <v>87.7</v>
      </c>
      <c r="H221" s="18">
        <f t="shared" si="14"/>
        <v>-0.56689342403628118</v>
      </c>
      <c r="I221" s="18">
        <f t="shared" si="18"/>
        <v>-0.22753128555176658</v>
      </c>
      <c r="K221" s="16">
        <v>93.6</v>
      </c>
      <c r="L221" s="16">
        <v>0</v>
      </c>
      <c r="M221" s="18">
        <f t="shared" si="15"/>
        <v>1.6286644951140066</v>
      </c>
    </row>
    <row r="222" spans="1:13">
      <c r="A222" s="14">
        <v>41334</v>
      </c>
      <c r="B222" s="42">
        <v>90.7</v>
      </c>
      <c r="C222" s="42">
        <v>-0.3</v>
      </c>
      <c r="D222" s="16">
        <f t="shared" si="17"/>
        <v>2.1396396396396464</v>
      </c>
      <c r="E222" s="42">
        <v>89.7</v>
      </c>
      <c r="F222" s="16">
        <f t="shared" si="16"/>
        <v>90.25</v>
      </c>
      <c r="G222" s="16">
        <v>88</v>
      </c>
      <c r="H222" s="18">
        <f t="shared" si="14"/>
        <v>0.34207525655643917</v>
      </c>
      <c r="I222" s="18">
        <f t="shared" si="18"/>
        <v>-0.11350737797956223</v>
      </c>
      <c r="K222" s="16">
        <v>93.9</v>
      </c>
      <c r="L222" s="16">
        <v>0.3</v>
      </c>
      <c r="M222" s="18">
        <f t="shared" si="15"/>
        <v>1.0764262648008611</v>
      </c>
    </row>
    <row r="223" spans="1:13">
      <c r="A223" s="14">
        <v>41426</v>
      </c>
      <c r="B223" s="42">
        <v>91.1</v>
      </c>
      <c r="C223" s="42">
        <v>0.4</v>
      </c>
      <c r="D223" s="16">
        <f t="shared" si="17"/>
        <v>1.6741071428571428</v>
      </c>
      <c r="E223" s="42">
        <v>90.3</v>
      </c>
      <c r="F223" s="16">
        <f t="shared" si="16"/>
        <v>90.625</v>
      </c>
      <c r="G223" s="16">
        <v>88.4</v>
      </c>
      <c r="H223" s="18">
        <f t="shared" si="14"/>
        <v>0.45454545454546103</v>
      </c>
      <c r="I223" s="18">
        <f t="shared" si="18"/>
        <v>0.68337129840547672</v>
      </c>
      <c r="K223" s="16">
        <v>93.9</v>
      </c>
      <c r="L223" s="16">
        <v>-0.1</v>
      </c>
      <c r="M223" s="18">
        <f t="shared" si="15"/>
        <v>0.3205128205128327</v>
      </c>
    </row>
    <row r="224" spans="1:13">
      <c r="A224" s="14">
        <v>41518</v>
      </c>
      <c r="B224" s="42">
        <v>91.7</v>
      </c>
      <c r="C224" s="42">
        <v>0.6</v>
      </c>
      <c r="D224" s="16">
        <f t="shared" si="17"/>
        <v>2.1158129175946612</v>
      </c>
      <c r="E224" s="42">
        <v>90.6</v>
      </c>
      <c r="F224" s="16">
        <f t="shared" si="16"/>
        <v>90.974999999999994</v>
      </c>
      <c r="G224" s="16">
        <v>88.4</v>
      </c>
      <c r="H224" s="18">
        <f t="shared" si="14"/>
        <v>0</v>
      </c>
      <c r="I224" s="18">
        <f t="shared" si="18"/>
        <v>0.22675736961451567</v>
      </c>
      <c r="K224" s="16">
        <v>94.4</v>
      </c>
      <c r="L224" s="16">
        <v>0.6</v>
      </c>
      <c r="M224" s="18">
        <f t="shared" si="15"/>
        <v>0.85470085470086699</v>
      </c>
    </row>
    <row r="225" spans="1:13">
      <c r="A225" s="14">
        <v>41609</v>
      </c>
      <c r="B225" s="42">
        <v>92.7</v>
      </c>
      <c r="C225" s="42">
        <v>1.2</v>
      </c>
      <c r="D225" s="16">
        <f t="shared" si="17"/>
        <v>1.8681318681318713</v>
      </c>
      <c r="E225" s="42">
        <v>95.8</v>
      </c>
      <c r="F225" s="16">
        <f t="shared" si="16"/>
        <v>91.600000000000009</v>
      </c>
      <c r="G225" s="16">
        <v>88.1</v>
      </c>
      <c r="H225" s="18">
        <f t="shared" si="14"/>
        <v>-0.33936651583711691</v>
      </c>
      <c r="I225" s="18">
        <f t="shared" si="18"/>
        <v>0.45610034207524686</v>
      </c>
      <c r="K225" s="16">
        <v>95.4</v>
      </c>
      <c r="L225" s="16">
        <v>1.1000000000000001</v>
      </c>
      <c r="M225" s="18">
        <f t="shared" si="15"/>
        <v>1.5974440894568689</v>
      </c>
    </row>
    <row r="226" spans="1:13">
      <c r="A226" s="14">
        <v>41699</v>
      </c>
      <c r="B226" s="42">
        <v>93.7</v>
      </c>
      <c r="C226" s="42">
        <v>1</v>
      </c>
      <c r="D226" s="16">
        <f t="shared" si="17"/>
        <v>3.30760749724366</v>
      </c>
      <c r="E226" s="42">
        <v>92.6</v>
      </c>
      <c r="F226" s="16">
        <f t="shared" si="16"/>
        <v>92.324999999999989</v>
      </c>
      <c r="G226" s="16">
        <v>87.8</v>
      </c>
      <c r="H226" s="18">
        <f t="shared" si="14"/>
        <v>-0.34052213393870279</v>
      </c>
      <c r="I226" s="18">
        <f t="shared" si="18"/>
        <v>-0.22727272727273051</v>
      </c>
      <c r="K226" s="16">
        <v>96.3</v>
      </c>
      <c r="L226" s="16">
        <v>0.9</v>
      </c>
      <c r="M226" s="18">
        <f t="shared" si="15"/>
        <v>2.5559105431309814</v>
      </c>
    </row>
    <row r="227" spans="1:13">
      <c r="A227" s="14">
        <v>41791</v>
      </c>
      <c r="B227" s="42">
        <v>94.2</v>
      </c>
      <c r="C227" s="42">
        <v>0.6</v>
      </c>
      <c r="D227" s="16">
        <f t="shared" si="17"/>
        <v>3.4028540065861783</v>
      </c>
      <c r="E227" s="42">
        <v>93.2</v>
      </c>
      <c r="F227" s="16">
        <f t="shared" si="16"/>
        <v>93.05</v>
      </c>
      <c r="G227" s="16">
        <v>88</v>
      </c>
      <c r="H227" s="18">
        <f t="shared" si="14"/>
        <v>0.22779043280182557</v>
      </c>
      <c r="I227" s="18">
        <f t="shared" si="18"/>
        <v>-0.45248868778281182</v>
      </c>
      <c r="K227" s="16">
        <v>96.5</v>
      </c>
      <c r="L227" s="16">
        <v>0.2</v>
      </c>
      <c r="M227" s="18">
        <f t="shared" si="15"/>
        <v>2.2245762711864345</v>
      </c>
    </row>
    <row r="228" spans="1:13">
      <c r="A228" s="14">
        <v>41883</v>
      </c>
      <c r="B228" s="42">
        <v>94.6</v>
      </c>
      <c r="C228" s="42">
        <v>0.4</v>
      </c>
      <c r="D228" s="16">
        <f t="shared" si="17"/>
        <v>3.1624863685932292</v>
      </c>
      <c r="E228" s="42">
        <v>93.7</v>
      </c>
      <c r="F228" s="16">
        <f t="shared" si="16"/>
        <v>93.824999999999989</v>
      </c>
      <c r="G228" s="16">
        <v>87.9</v>
      </c>
      <c r="H228" s="18">
        <f t="shared" si="14"/>
        <v>-0.11363636363635717</v>
      </c>
      <c r="I228" s="18">
        <f t="shared" si="18"/>
        <v>-0.56561085972850678</v>
      </c>
      <c r="K228" s="16">
        <v>96.8</v>
      </c>
      <c r="L228" s="16">
        <v>0.3</v>
      </c>
      <c r="M228" s="18">
        <f t="shared" si="15"/>
        <v>1.4675052410901379</v>
      </c>
    </row>
    <row r="229" spans="1:13">
      <c r="A229" s="14">
        <v>41974</v>
      </c>
      <c r="B229" s="42">
        <v>95</v>
      </c>
      <c r="C229" s="42">
        <v>0.5</v>
      </c>
      <c r="D229" s="16">
        <f t="shared" si="17"/>
        <v>2.4811218985976238</v>
      </c>
      <c r="E229" s="42">
        <v>98</v>
      </c>
      <c r="F229" s="16">
        <f t="shared" si="16"/>
        <v>94.375</v>
      </c>
      <c r="G229" s="16">
        <v>87.8</v>
      </c>
      <c r="H229" s="18">
        <f t="shared" si="14"/>
        <v>-0.11376564277589137</v>
      </c>
      <c r="I229" s="18">
        <f t="shared" si="18"/>
        <v>-0.34052213393870279</v>
      </c>
      <c r="K229" s="16">
        <v>97.1</v>
      </c>
      <c r="L229" s="16">
        <v>0.4</v>
      </c>
      <c r="M229" s="18">
        <f t="shared" si="15"/>
        <v>0.8307372793354072</v>
      </c>
    </row>
    <row r="230" spans="1:13">
      <c r="A230" s="14">
        <v>42064</v>
      </c>
      <c r="B230" s="42">
        <v>95.2</v>
      </c>
      <c r="C230" s="42">
        <v>0.1</v>
      </c>
      <c r="D230" s="16">
        <f t="shared" si="17"/>
        <v>1.6008537886872998</v>
      </c>
      <c r="E230" s="42">
        <v>94.2</v>
      </c>
      <c r="F230" s="16">
        <f t="shared" si="16"/>
        <v>94.774999999999991</v>
      </c>
      <c r="G230" s="16">
        <v>88.7</v>
      </c>
      <c r="H230" s="18">
        <f t="shared" si="14"/>
        <v>1.025056947608207</v>
      </c>
      <c r="I230" s="18">
        <f t="shared" si="18"/>
        <v>1.025056947608207</v>
      </c>
      <c r="K230" s="16">
        <v>97</v>
      </c>
      <c r="L230" s="16">
        <v>-0.1</v>
      </c>
      <c r="M230" s="18">
        <f t="shared" si="15"/>
        <v>0.5181347150259068</v>
      </c>
    </row>
    <row r="231" spans="1:13">
      <c r="A231" s="14">
        <v>42156</v>
      </c>
      <c r="B231" s="42">
        <v>95.3</v>
      </c>
      <c r="C231" s="42">
        <v>0.1</v>
      </c>
      <c r="D231" s="16">
        <f t="shared" si="17"/>
        <v>1.167728237791926</v>
      </c>
      <c r="E231" s="42">
        <v>94.1</v>
      </c>
      <c r="F231" s="16">
        <f t="shared" si="16"/>
        <v>95</v>
      </c>
      <c r="G231" s="16">
        <v>88.9</v>
      </c>
      <c r="H231" s="18">
        <f t="shared" si="14"/>
        <v>0.22547914317925913</v>
      </c>
      <c r="I231" s="18">
        <f t="shared" si="18"/>
        <v>1.0227272727272791</v>
      </c>
      <c r="K231" s="16">
        <v>96.6</v>
      </c>
      <c r="L231" s="16">
        <v>-0.4</v>
      </c>
      <c r="M231" s="18">
        <f t="shared" si="15"/>
        <v>-0.20661157024793683</v>
      </c>
    </row>
    <row r="232" spans="1:13">
      <c r="A232" s="14">
        <v>42248</v>
      </c>
      <c r="B232" s="42">
        <v>95.6</v>
      </c>
      <c r="C232" s="42">
        <v>0.3</v>
      </c>
      <c r="D232" s="16">
        <f t="shared" si="17"/>
        <v>1.0570824524312896</v>
      </c>
      <c r="E232" s="42">
        <v>94.8</v>
      </c>
      <c r="F232" s="16">
        <f t="shared" si="16"/>
        <v>95.274999999999991</v>
      </c>
      <c r="G232" s="16">
        <v>89.2</v>
      </c>
      <c r="H232" s="18">
        <f t="shared" si="14"/>
        <v>0.33745781777277517</v>
      </c>
      <c r="I232" s="18">
        <f t="shared" si="18"/>
        <v>1.4789533560864587</v>
      </c>
      <c r="K232" s="16">
        <v>97.4</v>
      </c>
      <c r="L232" s="16">
        <v>0.9</v>
      </c>
      <c r="M232" s="18">
        <f t="shared" si="15"/>
        <v>0.30895983522143294</v>
      </c>
    </row>
    <row r="233" spans="1:13">
      <c r="A233" s="14">
        <v>42339</v>
      </c>
      <c r="B233" s="42">
        <v>95.7</v>
      </c>
      <c r="C233" s="42">
        <v>0.1</v>
      </c>
      <c r="D233" s="16">
        <f t="shared" si="17"/>
        <v>0.73684210526316096</v>
      </c>
      <c r="E233" s="42">
        <v>98.4</v>
      </c>
      <c r="F233" s="16">
        <f t="shared" si="16"/>
        <v>95.375</v>
      </c>
      <c r="G233" s="16">
        <v>89.6</v>
      </c>
      <c r="H233" s="18">
        <f t="shared" si="14"/>
        <v>0.44843049327353307</v>
      </c>
      <c r="I233" s="18">
        <f t="shared" si="18"/>
        <v>2.050113895216398</v>
      </c>
      <c r="K233" s="16">
        <v>97.3</v>
      </c>
      <c r="L233" s="16">
        <v>-0.1</v>
      </c>
      <c r="M233" s="18">
        <f t="shared" si="15"/>
        <v>0.30927835051546099</v>
      </c>
    </row>
    <row r="234" spans="1:13">
      <c r="A234" s="14">
        <v>42430</v>
      </c>
      <c r="B234" s="42">
        <v>95.6</v>
      </c>
      <c r="C234" s="42">
        <v>0</v>
      </c>
      <c r="D234" s="16">
        <f t="shared" si="17"/>
        <v>0.42016806722688183</v>
      </c>
      <c r="E234" s="42">
        <v>94.7</v>
      </c>
      <c r="F234" s="16">
        <f t="shared" si="16"/>
        <v>95.499999999999986</v>
      </c>
      <c r="G234" s="16">
        <v>90.1</v>
      </c>
      <c r="H234" s="18">
        <f t="shared" si="14"/>
        <v>0.5580357142857143</v>
      </c>
      <c r="I234" s="18">
        <f t="shared" si="18"/>
        <v>1.5783540022547817</v>
      </c>
      <c r="K234" s="16">
        <v>97.7</v>
      </c>
      <c r="L234" s="16">
        <v>0.4</v>
      </c>
      <c r="M234" s="18">
        <f t="shared" si="15"/>
        <v>1.1387163561076694</v>
      </c>
    </row>
    <row r="235" spans="1:13">
      <c r="A235" s="14">
        <v>42522</v>
      </c>
      <c r="B235" s="42">
        <v>97.1</v>
      </c>
      <c r="C235" s="42">
        <v>1.5</v>
      </c>
      <c r="D235" s="16">
        <f t="shared" si="17"/>
        <v>1.8887722980062929</v>
      </c>
      <c r="E235" s="42">
        <v>96</v>
      </c>
      <c r="F235" s="16">
        <f t="shared" si="16"/>
        <v>95.974999999999994</v>
      </c>
      <c r="G235" s="16">
        <v>89.4</v>
      </c>
      <c r="H235" s="18">
        <f t="shared" si="14"/>
        <v>-0.77691453940065336</v>
      </c>
      <c r="I235" s="18">
        <f t="shared" si="18"/>
        <v>0.56242969628796402</v>
      </c>
      <c r="K235" s="16">
        <v>98.8</v>
      </c>
      <c r="L235" s="16">
        <v>1.1000000000000001</v>
      </c>
      <c r="M235" s="18">
        <f t="shared" si="15"/>
        <v>1.4373716632443443</v>
      </c>
    </row>
    <row r="236" spans="1:13">
      <c r="A236" s="14">
        <v>42614</v>
      </c>
      <c r="B236" s="42">
        <v>97.1</v>
      </c>
      <c r="C236" s="42">
        <v>0</v>
      </c>
      <c r="D236" s="16">
        <f t="shared" si="17"/>
        <v>1.5690376569037656</v>
      </c>
      <c r="E236" s="42">
        <v>96</v>
      </c>
      <c r="F236" s="16">
        <f t="shared" si="16"/>
        <v>96.275000000000006</v>
      </c>
      <c r="G236" s="16">
        <v>89</v>
      </c>
      <c r="H236" s="18">
        <f t="shared" si="14"/>
        <v>-0.44742729306488327</v>
      </c>
      <c r="I236" s="18">
        <f t="shared" si="18"/>
        <v>-0.22421524663677447</v>
      </c>
      <c r="K236" s="16">
        <v>98.4</v>
      </c>
      <c r="L236" s="16">
        <v>-0.4</v>
      </c>
      <c r="M236" s="18">
        <f t="shared" si="15"/>
        <v>1.1305241521068947</v>
      </c>
    </row>
    <row r="237" spans="1:13">
      <c r="A237" s="14">
        <v>42705</v>
      </c>
      <c r="B237" s="42">
        <v>97.7</v>
      </c>
      <c r="C237" s="42">
        <v>0.7</v>
      </c>
      <c r="D237" s="16">
        <f t="shared" si="17"/>
        <v>2.089864158829676</v>
      </c>
      <c r="E237" s="42">
        <v>100.6</v>
      </c>
      <c r="F237" s="16">
        <f t="shared" si="16"/>
        <v>96.824999999999989</v>
      </c>
      <c r="G237" s="16">
        <v>89.5</v>
      </c>
      <c r="H237" s="18">
        <f t="shared" si="14"/>
        <v>0.5617977528089888</v>
      </c>
      <c r="I237" s="18">
        <f t="shared" si="18"/>
        <v>-0.11160714285713652</v>
      </c>
      <c r="K237" s="16">
        <v>99.1</v>
      </c>
      <c r="L237" s="16">
        <v>0.7</v>
      </c>
      <c r="M237" s="18">
        <f t="shared" si="15"/>
        <v>1.4329580348004007</v>
      </c>
    </row>
    <row r="238" spans="1:13">
      <c r="A238" s="14">
        <v>42795</v>
      </c>
      <c r="B238" s="42">
        <v>97.1</v>
      </c>
      <c r="C238" s="42">
        <v>-0.6</v>
      </c>
      <c r="D238" s="16">
        <f t="shared" si="17"/>
        <v>1.5690376569037656</v>
      </c>
      <c r="E238" s="42">
        <v>96.3</v>
      </c>
      <c r="F238" s="16">
        <f t="shared" si="16"/>
        <v>97.225000000000009</v>
      </c>
      <c r="G238" s="16">
        <v>90.7</v>
      </c>
      <c r="H238" s="18">
        <f t="shared" si="14"/>
        <v>1.340782122905031</v>
      </c>
      <c r="I238" s="18">
        <f t="shared" si="18"/>
        <v>0.66592674805772312</v>
      </c>
      <c r="K238" s="16">
        <v>98.3</v>
      </c>
      <c r="L238" s="16">
        <v>-0.8</v>
      </c>
      <c r="M238" s="18">
        <f t="shared" si="15"/>
        <v>-0.50607287449392713</v>
      </c>
    </row>
    <row r="239" spans="1:13">
      <c r="A239" s="14">
        <v>42887</v>
      </c>
      <c r="B239" s="42">
        <v>96.8</v>
      </c>
      <c r="C239" s="42">
        <v>-0.3</v>
      </c>
      <c r="D239" s="16">
        <f t="shared" si="17"/>
        <v>-0.30895983522141829</v>
      </c>
      <c r="E239" s="42">
        <v>96</v>
      </c>
      <c r="F239" s="16">
        <f t="shared" si="16"/>
        <v>97.224999999999994</v>
      </c>
      <c r="G239" s="16">
        <v>91.6</v>
      </c>
      <c r="H239" s="18">
        <f t="shared" si="14"/>
        <v>0.9922822491730886</v>
      </c>
      <c r="I239" s="18">
        <f t="shared" si="18"/>
        <v>2.4608501118568107</v>
      </c>
      <c r="K239" s="16">
        <v>98.2</v>
      </c>
      <c r="L239" s="16">
        <v>0</v>
      </c>
      <c r="M239" s="18">
        <f t="shared" si="15"/>
        <v>-0.20325203252032809</v>
      </c>
    </row>
    <row r="240" spans="1:13">
      <c r="A240" s="14">
        <v>42979</v>
      </c>
      <c r="B240" s="42">
        <v>97.6</v>
      </c>
      <c r="C240" s="42">
        <v>0.7</v>
      </c>
      <c r="D240" s="16">
        <f t="shared" si="17"/>
        <v>0.51493305870236872</v>
      </c>
      <c r="E240" s="42">
        <v>97</v>
      </c>
      <c r="F240" s="16">
        <f t="shared" si="16"/>
        <v>97.474999999999994</v>
      </c>
      <c r="G240" s="16">
        <v>91.8</v>
      </c>
      <c r="H240" s="18">
        <f t="shared" si="14"/>
        <v>0.21834061135371491</v>
      </c>
      <c r="I240" s="18">
        <f t="shared" si="18"/>
        <v>3.1460674157303337</v>
      </c>
      <c r="K240" s="16">
        <v>98.7</v>
      </c>
      <c r="L240" s="16">
        <v>0.5</v>
      </c>
      <c r="M240" s="18">
        <f t="shared" si="15"/>
        <v>-0.40363269424822551</v>
      </c>
    </row>
    <row r="241" spans="1:13">
      <c r="A241" s="14">
        <v>43070</v>
      </c>
      <c r="B241" s="42">
        <v>96.6</v>
      </c>
      <c r="C241" s="42">
        <v>-1</v>
      </c>
      <c r="D241" s="16">
        <f t="shared" si="17"/>
        <v>-1.1258955987717589</v>
      </c>
      <c r="E241" s="42">
        <v>98.4</v>
      </c>
      <c r="F241" s="16">
        <f t="shared" si="16"/>
        <v>96.925000000000011</v>
      </c>
      <c r="G241" s="16">
        <v>92.7</v>
      </c>
      <c r="H241" s="18">
        <f t="shared" si="14"/>
        <v>0.98039215686275138</v>
      </c>
      <c r="I241" s="18">
        <f t="shared" si="18"/>
        <v>3.5754189944134112</v>
      </c>
      <c r="K241" s="16">
        <v>98.3</v>
      </c>
      <c r="L241" s="16">
        <v>-0.4</v>
      </c>
      <c r="M241" s="18">
        <f t="shared" si="15"/>
        <v>0</v>
      </c>
    </row>
    <row r="242" spans="1:13">
      <c r="A242" s="14">
        <v>43160</v>
      </c>
      <c r="B242" s="42">
        <v>97.9</v>
      </c>
      <c r="C242" s="42">
        <v>1.4</v>
      </c>
      <c r="D242" s="16">
        <f t="shared" si="17"/>
        <v>0.82389289392380172</v>
      </c>
      <c r="E242" s="42">
        <v>97.4</v>
      </c>
      <c r="F242" s="16">
        <f t="shared" si="16"/>
        <v>97.199999999999989</v>
      </c>
      <c r="G242" s="16">
        <v>92.4</v>
      </c>
      <c r="H242" s="18">
        <f t="shared" si="14"/>
        <v>-0.3236245954692526</v>
      </c>
      <c r="I242" s="18">
        <f t="shared" si="18"/>
        <v>1.8743109151047439</v>
      </c>
      <c r="K242" s="16">
        <v>99.1</v>
      </c>
      <c r="L242" s="16">
        <v>0.8</v>
      </c>
      <c r="M242" s="18">
        <f t="shared" si="15"/>
        <v>0.91649694501017465</v>
      </c>
    </row>
    <row r="243" spans="1:13">
      <c r="A243" s="14">
        <v>43252</v>
      </c>
      <c r="B243" s="42">
        <v>98.6</v>
      </c>
      <c r="C243" s="42">
        <v>0.7</v>
      </c>
      <c r="D243" s="16">
        <f t="shared" si="17"/>
        <v>1.8595041322314023</v>
      </c>
      <c r="E243" s="42">
        <v>97.9</v>
      </c>
      <c r="F243" s="16">
        <f t="shared" si="16"/>
        <v>97.675000000000011</v>
      </c>
      <c r="G243" s="16">
        <v>93</v>
      </c>
      <c r="H243" s="18">
        <f t="shared" si="14"/>
        <v>0.64935064935064313</v>
      </c>
      <c r="I243" s="18">
        <f t="shared" si="18"/>
        <v>1.528384279475989</v>
      </c>
      <c r="K243" s="16">
        <v>99.2</v>
      </c>
      <c r="L243" s="16">
        <v>0.1</v>
      </c>
      <c r="M243" s="18">
        <f t="shared" si="15"/>
        <v>0.50658561296859173</v>
      </c>
    </row>
    <row r="244" spans="1:13">
      <c r="A244" s="14">
        <v>43344</v>
      </c>
      <c r="B244" s="42">
        <v>98.1</v>
      </c>
      <c r="C244" s="42">
        <v>-0.5</v>
      </c>
      <c r="D244" s="16">
        <f t="shared" si="17"/>
        <v>0.51229508196721318</v>
      </c>
      <c r="E244" s="42">
        <v>97.5</v>
      </c>
      <c r="F244" s="16">
        <f t="shared" si="16"/>
        <v>97.800000000000011</v>
      </c>
      <c r="G244" s="16">
        <v>93.3</v>
      </c>
      <c r="H244" s="18">
        <f t="shared" si="14"/>
        <v>0.32258064516128726</v>
      </c>
      <c r="I244" s="18">
        <f t="shared" si="18"/>
        <v>1.6339869281045754</v>
      </c>
      <c r="K244" s="16">
        <v>99.2</v>
      </c>
      <c r="L244" s="16">
        <v>0</v>
      </c>
      <c r="M244" s="18">
        <f t="shared" si="15"/>
        <v>0.91556459816887659</v>
      </c>
    </row>
    <row r="245" spans="1:13">
      <c r="A245" s="14">
        <v>43435</v>
      </c>
      <c r="B245" s="42">
        <v>98.1</v>
      </c>
      <c r="C245" s="42">
        <v>0</v>
      </c>
      <c r="D245" s="16">
        <f t="shared" si="17"/>
        <v>1.5527950310559007</v>
      </c>
      <c r="E245" s="42">
        <v>100</v>
      </c>
      <c r="F245" s="16">
        <f t="shared" si="16"/>
        <v>98.2</v>
      </c>
      <c r="G245" s="16">
        <v>93.2</v>
      </c>
      <c r="H245" s="18">
        <f t="shared" si="14"/>
        <v>-0.10718113612003678</v>
      </c>
      <c r="I245" s="18">
        <f t="shared" si="18"/>
        <v>0.53937432578209277</v>
      </c>
      <c r="K245" s="16">
        <v>99.1</v>
      </c>
      <c r="L245" s="16">
        <v>-0.1</v>
      </c>
      <c r="M245" s="18">
        <f t="shared" si="15"/>
        <v>0</v>
      </c>
    </row>
    <row r="246" spans="1:13">
      <c r="A246" s="14">
        <v>43525</v>
      </c>
      <c r="B246" s="42">
        <v>96.7</v>
      </c>
      <c r="C246" s="42">
        <v>-1.3</v>
      </c>
      <c r="D246" s="16">
        <f t="shared" si="17"/>
        <v>-1.2257405515832511</v>
      </c>
      <c r="E246" s="42">
        <v>96.5</v>
      </c>
      <c r="F246" s="16">
        <f t="shared" si="16"/>
        <v>97.974999999999994</v>
      </c>
      <c r="G246" s="16">
        <v>95.1</v>
      </c>
      <c r="H246" s="18">
        <f t="shared" si="14"/>
        <v>2.0386266094420509</v>
      </c>
      <c r="I246" s="18">
        <f t="shared" si="18"/>
        <v>2.9220779220779094</v>
      </c>
      <c r="K246" s="16">
        <v>98.3</v>
      </c>
      <c r="L246" s="16">
        <v>-0.7</v>
      </c>
      <c r="M246" s="18">
        <f t="shared" si="15"/>
        <v>-0.90725806451613478</v>
      </c>
    </row>
    <row r="247" spans="1:13">
      <c r="A247" s="14">
        <v>43617</v>
      </c>
      <c r="B247" s="42">
        <v>98.4</v>
      </c>
      <c r="C247" s="42">
        <v>1.7</v>
      </c>
      <c r="D247" s="16">
        <f t="shared" si="17"/>
        <v>-0.20283975659228054</v>
      </c>
      <c r="E247" s="42">
        <v>97.4</v>
      </c>
      <c r="F247" s="16">
        <f t="shared" si="16"/>
        <v>97.85</v>
      </c>
      <c r="G247" s="16">
        <v>93.9</v>
      </c>
      <c r="H247" s="18">
        <f t="shared" si="14"/>
        <v>-1.2618296529968336</v>
      </c>
      <c r="I247" s="18">
        <f t="shared" si="18"/>
        <v>0.9677419354838771</v>
      </c>
      <c r="K247" s="16">
        <v>99</v>
      </c>
      <c r="L247" s="16">
        <v>0.7</v>
      </c>
      <c r="M247" s="18">
        <f t="shared" ref="M247:M269" si="19">(K247-K244)/K244*100</f>
        <v>-0.2016129032258093</v>
      </c>
    </row>
    <row r="248" spans="1:13">
      <c r="A248" s="14">
        <v>43709</v>
      </c>
      <c r="B248" s="16">
        <v>98.5</v>
      </c>
      <c r="C248" s="16">
        <v>0.1</v>
      </c>
      <c r="D248" s="16">
        <f t="shared" si="17"/>
        <v>0.40774719673802828</v>
      </c>
      <c r="E248" s="16">
        <v>97.7</v>
      </c>
      <c r="F248" s="16">
        <f t="shared" si="16"/>
        <v>97.899999999999991</v>
      </c>
      <c r="G248" s="16">
        <v>94.3</v>
      </c>
      <c r="H248" s="18">
        <f t="shared" si="14"/>
        <v>0.42598509052182265</v>
      </c>
      <c r="I248" s="18">
        <f t="shared" si="18"/>
        <v>1.0718113612004287</v>
      </c>
      <c r="K248" s="16">
        <v>99.3</v>
      </c>
      <c r="L248" s="16">
        <v>0.3</v>
      </c>
      <c r="M248" s="18">
        <f t="shared" si="19"/>
        <v>0.20181634712411992</v>
      </c>
    </row>
    <row r="249" spans="1:13">
      <c r="A249" s="14">
        <v>43800</v>
      </c>
      <c r="B249" s="16">
        <v>98.4</v>
      </c>
      <c r="C249" s="16">
        <v>-0.2</v>
      </c>
      <c r="D249" s="16">
        <f t="shared" si="17"/>
        <v>0.30581039755352846</v>
      </c>
      <c r="E249" s="16">
        <v>100.4</v>
      </c>
      <c r="F249" s="16">
        <f t="shared" si="16"/>
        <v>98</v>
      </c>
      <c r="G249" s="16">
        <v>94.6</v>
      </c>
      <c r="H249" s="18">
        <f t="shared" si="14"/>
        <v>0.31813361611876689</v>
      </c>
      <c r="I249" s="18">
        <f t="shared" si="18"/>
        <v>1.5021459227467719</v>
      </c>
      <c r="K249" s="16">
        <v>99.8</v>
      </c>
      <c r="L249" s="16">
        <v>0.4</v>
      </c>
      <c r="M249" s="18">
        <f t="shared" si="19"/>
        <v>1.5259409969481181</v>
      </c>
    </row>
    <row r="250" spans="1:13">
      <c r="A250" s="14">
        <v>43891</v>
      </c>
      <c r="B250" s="16">
        <v>99</v>
      </c>
      <c r="C250" s="16">
        <v>0.6</v>
      </c>
      <c r="D250" s="16">
        <f t="shared" si="17"/>
        <v>2.3784901758014447</v>
      </c>
      <c r="E250" s="16">
        <v>99.2</v>
      </c>
      <c r="F250" s="16">
        <f t="shared" si="16"/>
        <v>98.674999999999997</v>
      </c>
      <c r="G250" s="16">
        <v>93.3</v>
      </c>
      <c r="H250" s="18">
        <f t="shared" si="14"/>
        <v>-1.3742071881606734</v>
      </c>
      <c r="I250" s="18">
        <f t="shared" si="18"/>
        <v>-1.8927444794952655</v>
      </c>
      <c r="K250" s="16">
        <v>100.7</v>
      </c>
      <c r="L250" s="16">
        <v>0.9</v>
      </c>
      <c r="M250" s="18">
        <f t="shared" si="19"/>
        <v>1.7171717171717198</v>
      </c>
    </row>
    <row r="251" spans="1:13">
      <c r="A251" s="14">
        <v>43983</v>
      </c>
      <c r="B251" s="16">
        <v>102</v>
      </c>
      <c r="C251" s="16">
        <v>3</v>
      </c>
      <c r="D251" s="16">
        <f t="shared" si="17"/>
        <v>3.658536585365848</v>
      </c>
      <c r="E251" s="16">
        <v>100.6</v>
      </c>
      <c r="F251" s="16">
        <f t="shared" si="16"/>
        <v>99.474999999999994</v>
      </c>
      <c r="G251" s="16">
        <v>83.7</v>
      </c>
      <c r="H251" s="18">
        <f t="shared" si="14"/>
        <v>-10.289389067524111</v>
      </c>
      <c r="I251" s="18">
        <f t="shared" si="18"/>
        <v>-10.862619808306711</v>
      </c>
      <c r="K251" s="16">
        <v>102.2</v>
      </c>
      <c r="L251" s="16">
        <v>1.5</v>
      </c>
      <c r="M251" s="18">
        <f t="shared" si="19"/>
        <v>2.9204431017119896</v>
      </c>
    </row>
    <row r="252" spans="1:13">
      <c r="A252" s="14">
        <v>44075</v>
      </c>
      <c r="B252" s="16">
        <v>100.7</v>
      </c>
      <c r="C252" s="16">
        <v>-1.3</v>
      </c>
      <c r="D252" s="16">
        <f t="shared" si="17"/>
        <v>2.2335025380710691</v>
      </c>
      <c r="E252" s="16">
        <v>99.6</v>
      </c>
      <c r="F252" s="16">
        <f t="shared" si="16"/>
        <v>99.950000000000017</v>
      </c>
      <c r="G252" s="16">
        <v>87.8</v>
      </c>
      <c r="H252" s="18">
        <f t="shared" si="14"/>
        <v>4.8984468339306986</v>
      </c>
      <c r="I252" s="18">
        <f t="shared" si="18"/>
        <v>-6.8928950159066806</v>
      </c>
      <c r="K252" s="16">
        <v>101.6</v>
      </c>
      <c r="L252" s="16">
        <v>-0.6</v>
      </c>
      <c r="M252" s="18">
        <f t="shared" si="19"/>
        <v>1.8036072144288551</v>
      </c>
    </row>
    <row r="253" spans="1:13">
      <c r="A253" s="14">
        <v>44166</v>
      </c>
      <c r="B253" s="16">
        <v>101.7</v>
      </c>
      <c r="C253" s="16">
        <v>1</v>
      </c>
      <c r="D253" s="16">
        <f t="shared" si="17"/>
        <v>3.3536585365853626</v>
      </c>
      <c r="E253" s="16">
        <v>104.4</v>
      </c>
      <c r="F253" s="16">
        <f t="shared" si="16"/>
        <v>100.94999999999999</v>
      </c>
      <c r="G253" s="16">
        <v>90.3</v>
      </c>
      <c r="H253" s="18">
        <f t="shared" si="14"/>
        <v>2.8473804100227791</v>
      </c>
      <c r="I253" s="18">
        <f t="shared" si="18"/>
        <v>-4.5454545454545432</v>
      </c>
      <c r="K253" s="16">
        <v>102.2</v>
      </c>
      <c r="L253" s="16">
        <v>0.6</v>
      </c>
      <c r="M253" s="18">
        <f t="shared" si="19"/>
        <v>1.4895729890764648</v>
      </c>
    </row>
    <row r="254" spans="1:13">
      <c r="A254" s="14">
        <v>44256</v>
      </c>
      <c r="B254" s="16">
        <v>101.5</v>
      </c>
      <c r="C254" s="16">
        <v>-0.2</v>
      </c>
      <c r="D254" s="16">
        <f t="shared" si="17"/>
        <v>2.5252525252525251</v>
      </c>
      <c r="E254" s="16">
        <v>101.8</v>
      </c>
      <c r="F254" s="16">
        <f t="shared" si="16"/>
        <v>101.60000000000001</v>
      </c>
      <c r="G254" s="16">
        <v>92.1</v>
      </c>
      <c r="H254" s="18">
        <f t="shared" si="14"/>
        <v>1.9933554817275716</v>
      </c>
      <c r="I254" s="18">
        <f t="shared" si="18"/>
        <v>-1.2861736334405176</v>
      </c>
      <c r="K254" s="16">
        <v>103.1</v>
      </c>
      <c r="L254" s="16">
        <v>0.9</v>
      </c>
      <c r="M254" s="18">
        <f t="shared" si="19"/>
        <v>0.88062622309196814</v>
      </c>
    </row>
    <row r="255" spans="1:13">
      <c r="A255" s="14">
        <v>44348</v>
      </c>
      <c r="B255" s="16">
        <v>100.9</v>
      </c>
      <c r="C255" s="16">
        <v>-0.6</v>
      </c>
      <c r="D255" s="16">
        <f t="shared" si="17"/>
        <v>-1.078431372549014</v>
      </c>
      <c r="E255" s="16">
        <v>99.2</v>
      </c>
      <c r="F255" s="16">
        <f t="shared" si="16"/>
        <v>101.25</v>
      </c>
      <c r="G255" s="16">
        <v>94</v>
      </c>
      <c r="H255" s="18">
        <f t="shared" si="14"/>
        <v>2.0629750271444145</v>
      </c>
      <c r="I255" s="18">
        <f t="shared" si="18"/>
        <v>12.305854241338109</v>
      </c>
      <c r="K255" s="16">
        <v>102.4</v>
      </c>
      <c r="L255" s="16">
        <v>-0.7</v>
      </c>
      <c r="M255" s="18">
        <f t="shared" si="19"/>
        <v>0.78740157480316086</v>
      </c>
    </row>
    <row r="256" spans="1:13">
      <c r="A256" s="14">
        <v>44440</v>
      </c>
      <c r="B256" s="16">
        <v>103.8</v>
      </c>
      <c r="C256" s="16">
        <v>2.9</v>
      </c>
      <c r="D256" s="16">
        <f t="shared" si="17"/>
        <v>3.0784508440913547</v>
      </c>
      <c r="E256" s="16">
        <v>102.2</v>
      </c>
      <c r="F256" s="16">
        <f t="shared" si="16"/>
        <v>101.89999999999999</v>
      </c>
      <c r="G256" s="16">
        <v>89.7</v>
      </c>
      <c r="H256" s="18">
        <f t="shared" si="14"/>
        <v>-4.5744680851063801</v>
      </c>
      <c r="I256" s="18">
        <f t="shared" si="18"/>
        <v>2.1640091116173186</v>
      </c>
      <c r="K256" s="16">
        <v>103.5</v>
      </c>
      <c r="L256" s="16">
        <v>1.1000000000000001</v>
      </c>
      <c r="M256" s="18">
        <f t="shared" si="19"/>
        <v>1.2720156555772966</v>
      </c>
    </row>
    <row r="257" spans="1:13">
      <c r="A257" s="14">
        <v>44531</v>
      </c>
      <c r="B257" s="16">
        <v>104.7</v>
      </c>
      <c r="C257" s="16">
        <v>0.9</v>
      </c>
      <c r="D257" s="16">
        <f t="shared" si="17"/>
        <v>2.9498525073746311</v>
      </c>
      <c r="E257" s="16">
        <v>107</v>
      </c>
      <c r="F257" s="16">
        <f t="shared" si="16"/>
        <v>102.55</v>
      </c>
      <c r="G257" s="16">
        <v>92.1</v>
      </c>
      <c r="H257" s="18">
        <f t="shared" si="14"/>
        <v>2.6755852842809267</v>
      </c>
      <c r="I257" s="18">
        <f t="shared" si="18"/>
        <v>1.9933554817275716</v>
      </c>
      <c r="K257" s="16">
        <v>104.3</v>
      </c>
      <c r="L257" s="16">
        <v>0.7</v>
      </c>
      <c r="M257" s="18">
        <f t="shared" si="19"/>
        <v>1.1639185257032036</v>
      </c>
    </row>
    <row r="258" spans="1:13">
      <c r="A258" s="14">
        <v>44621</v>
      </c>
      <c r="B258" s="16">
        <v>104.1</v>
      </c>
      <c r="C258" s="16">
        <v>-0.5</v>
      </c>
      <c r="D258" s="16">
        <f t="shared" si="17"/>
        <v>2.5615763546797976</v>
      </c>
      <c r="E258" s="16">
        <v>104.7</v>
      </c>
      <c r="F258" s="16">
        <f t="shared" si="16"/>
        <v>103.27499999999999</v>
      </c>
      <c r="G258" s="16">
        <v>93.3</v>
      </c>
      <c r="H258" s="18">
        <f t="shared" si="14"/>
        <v>1.3029315960912085</v>
      </c>
      <c r="I258" s="18">
        <f t="shared" si="18"/>
        <v>1.3029315960912085</v>
      </c>
      <c r="K258" s="16">
        <v>105.1</v>
      </c>
      <c r="L258" s="16">
        <v>0.7</v>
      </c>
      <c r="M258" s="18">
        <f t="shared" si="19"/>
        <v>2.6367187499999889</v>
      </c>
    </row>
    <row r="259" spans="1:13">
      <c r="A259" s="14">
        <v>44713</v>
      </c>
      <c r="B259" s="16">
        <v>101.8</v>
      </c>
      <c r="C259" s="16">
        <v>-2.2999999999999998</v>
      </c>
      <c r="D259" s="16">
        <f t="shared" si="17"/>
        <v>0.89197224975222145</v>
      </c>
      <c r="E259" s="16">
        <v>100.5</v>
      </c>
      <c r="F259" s="16">
        <f t="shared" si="16"/>
        <v>103.6</v>
      </c>
      <c r="G259" s="16">
        <v>96.7</v>
      </c>
      <c r="H259" s="18">
        <f t="shared" si="14"/>
        <v>3.6441586280814642</v>
      </c>
      <c r="I259" s="18">
        <f t="shared" si="18"/>
        <v>2.872340425531918</v>
      </c>
      <c r="K259" s="16">
        <v>102.6</v>
      </c>
      <c r="L259" s="16">
        <v>-2.2999999999999998</v>
      </c>
      <c r="M259" s="18">
        <f t="shared" si="19"/>
        <v>-0.86956521739130987</v>
      </c>
    </row>
    <row r="260" spans="1:13">
      <c r="A260" s="14">
        <v>44805</v>
      </c>
      <c r="B260" s="16">
        <v>101.1</v>
      </c>
      <c r="C260" s="16">
        <v>-0.6</v>
      </c>
      <c r="D260" s="16">
        <f t="shared" si="17"/>
        <v>-2.6011560693641647</v>
      </c>
      <c r="E260" s="16">
        <v>100.7</v>
      </c>
      <c r="F260" s="16">
        <f t="shared" si="16"/>
        <v>103.22499999999999</v>
      </c>
      <c r="G260" s="16">
        <v>98</v>
      </c>
      <c r="H260" s="18">
        <f t="shared" si="14"/>
        <v>1.3443640124095111</v>
      </c>
      <c r="I260" s="18">
        <f t="shared" si="18"/>
        <v>9.2530657748049006</v>
      </c>
      <c r="K260" s="16">
        <v>101.7</v>
      </c>
      <c r="L260" s="16">
        <v>-0.9</v>
      </c>
      <c r="M260" s="18">
        <f t="shared" si="19"/>
        <v>-2.4928092042185948</v>
      </c>
    </row>
    <row r="261" spans="1:13">
      <c r="A261" s="14">
        <v>44896</v>
      </c>
      <c r="B261" s="16">
        <v>99.6</v>
      </c>
      <c r="C261" s="16">
        <v>-1.5</v>
      </c>
      <c r="D261" s="16">
        <f t="shared" si="17"/>
        <v>-4.8710601719197788</v>
      </c>
      <c r="E261" s="16">
        <v>101.3</v>
      </c>
      <c r="F261" s="16">
        <f t="shared" si="16"/>
        <v>101.8</v>
      </c>
      <c r="G261" s="16">
        <v>100</v>
      </c>
      <c r="H261" s="18">
        <f t="shared" si="14"/>
        <v>2.0408163265306123</v>
      </c>
      <c r="I261" s="18">
        <f t="shared" si="18"/>
        <v>8.5776330076004417</v>
      </c>
      <c r="K261" s="16">
        <v>100.3</v>
      </c>
      <c r="L261" s="16">
        <v>-1.4</v>
      </c>
      <c r="M261" s="18">
        <f t="shared" si="19"/>
        <v>-4.567078972407228</v>
      </c>
    </row>
    <row r="262" spans="1:13">
      <c r="A262" s="14">
        <v>44986</v>
      </c>
      <c r="B262" s="16">
        <v>99.9</v>
      </c>
      <c r="C262" s="16">
        <v>0.4</v>
      </c>
      <c r="D262" s="16">
        <f t="shared" si="17"/>
        <v>-4.0345821325648314</v>
      </c>
      <c r="E262" s="16">
        <v>100.2</v>
      </c>
      <c r="F262" s="16">
        <f t="shared" si="16"/>
        <v>100.675</v>
      </c>
      <c r="G262" s="16">
        <v>100.3</v>
      </c>
      <c r="H262" s="18">
        <f t="shared" si="14"/>
        <v>0.29999999999999716</v>
      </c>
      <c r="I262" s="18">
        <f t="shared" si="18"/>
        <v>7.5026795284030019</v>
      </c>
      <c r="K262" s="16">
        <v>99.7</v>
      </c>
      <c r="L262" s="16">
        <v>-0.7</v>
      </c>
      <c r="M262" s="18">
        <f t="shared" si="19"/>
        <v>-2.8265107212475553</v>
      </c>
    </row>
    <row r="263" spans="1:13">
      <c r="A263" s="14">
        <v>45078</v>
      </c>
      <c r="B263" s="16">
        <v>99.4</v>
      </c>
      <c r="C263" s="16">
        <v>-0.6</v>
      </c>
      <c r="D263" s="16">
        <f t="shared" si="17"/>
        <v>-2.3575638506876144</v>
      </c>
      <c r="E263" s="16">
        <v>97.8</v>
      </c>
      <c r="F263" s="16">
        <f t="shared" si="16"/>
        <v>100</v>
      </c>
      <c r="G263" s="16">
        <v>101.6</v>
      </c>
      <c r="H263" s="18">
        <f t="shared" si="14"/>
        <v>1.2961116650049822</v>
      </c>
      <c r="I263" s="18">
        <f t="shared" si="18"/>
        <v>5.0672182006204665</v>
      </c>
      <c r="K263" s="16">
        <v>98.4</v>
      </c>
      <c r="L263" s="16">
        <v>-1.3</v>
      </c>
      <c r="M263" s="18">
        <f t="shared" si="19"/>
        <v>-3.2448377581120917</v>
      </c>
    </row>
    <row r="264" spans="1:13">
      <c r="A264" s="14">
        <v>45170</v>
      </c>
      <c r="B264" s="16">
        <v>100.4</v>
      </c>
      <c r="C264" s="16">
        <v>1</v>
      </c>
      <c r="D264" s="16">
        <f t="shared" si="17"/>
        <v>-0.69238377843717969</v>
      </c>
      <c r="E264" s="16">
        <v>99.8</v>
      </c>
      <c r="F264" s="16">
        <f t="shared" si="16"/>
        <v>99.775000000000006</v>
      </c>
      <c r="G264" s="16">
        <v>100.4</v>
      </c>
      <c r="H264" s="18">
        <f t="shared" si="14"/>
        <v>-1.1811023622047132</v>
      </c>
      <c r="I264" s="18">
        <f t="shared" si="18"/>
        <v>2.4489795918367405</v>
      </c>
      <c r="K264" s="16">
        <v>99.8</v>
      </c>
      <c r="L264" s="16">
        <v>1.5</v>
      </c>
      <c r="M264" s="18">
        <f t="shared" si="19"/>
        <v>-0.49850448654037888</v>
      </c>
    </row>
    <row r="265" spans="1:13">
      <c r="A265" s="14">
        <v>45261</v>
      </c>
      <c r="B265" s="16">
        <v>101.3</v>
      </c>
      <c r="C265" s="16">
        <v>0.9</v>
      </c>
      <c r="D265" s="16">
        <f t="shared" si="17"/>
        <v>1.7068273092369506</v>
      </c>
      <c r="E265" s="16">
        <v>102.9</v>
      </c>
      <c r="F265" s="16">
        <f t="shared" si="16"/>
        <v>100.17500000000001</v>
      </c>
      <c r="G265" s="16">
        <v>99.9</v>
      </c>
      <c r="H265" s="18">
        <f t="shared" si="14"/>
        <v>-0.49800796812749004</v>
      </c>
      <c r="I265" s="18">
        <f t="shared" si="18"/>
        <v>-9.9999999999994316E-2</v>
      </c>
      <c r="K265" s="16">
        <v>100.3</v>
      </c>
      <c r="L265" s="16">
        <v>0.5</v>
      </c>
      <c r="M265" s="18">
        <f t="shared" si="19"/>
        <v>0.60180541624874051</v>
      </c>
    </row>
    <row r="266" spans="1:13">
      <c r="A266" s="14">
        <v>45352</v>
      </c>
      <c r="B266" s="16">
        <v>101.9</v>
      </c>
      <c r="C266" s="16">
        <v>0.6</v>
      </c>
      <c r="D266" s="16">
        <f t="shared" si="17"/>
        <v>2.0020020020020022</v>
      </c>
      <c r="E266" s="16">
        <v>102.5</v>
      </c>
      <c r="F266" s="16">
        <f t="shared" si="16"/>
        <v>100.75</v>
      </c>
      <c r="G266" s="16">
        <v>99.2</v>
      </c>
      <c r="H266" s="18">
        <f t="shared" ref="H266" si="20">(G266-G265)/G265*100</f>
        <v>-0.70070070070070345</v>
      </c>
      <c r="I266" s="18">
        <f t="shared" ref="I266" si="21">(G266-G262)/G262*100</f>
        <v>-1.0967098703888278</v>
      </c>
      <c r="K266" s="16">
        <v>100.4</v>
      </c>
      <c r="L266" s="16">
        <v>0.1</v>
      </c>
      <c r="M266" s="18">
        <f t="shared" si="19"/>
        <v>2.0325203252032518</v>
      </c>
    </row>
    <row r="267" spans="1:13">
      <c r="A267" s="14">
        <v>45444</v>
      </c>
      <c r="B267" s="16">
        <v>101.6</v>
      </c>
      <c r="C267" s="16">
        <v>-0.3</v>
      </c>
      <c r="D267" s="16">
        <f t="shared" si="17"/>
        <v>2.2132796780683988</v>
      </c>
      <c r="E267" s="16">
        <v>100</v>
      </c>
      <c r="F267" s="16">
        <f t="shared" si="16"/>
        <v>101.3</v>
      </c>
      <c r="G267" s="16">
        <v>99.8</v>
      </c>
      <c r="H267" s="18">
        <f t="shared" ref="H267" si="22">(G267-G266)/G266*100</f>
        <v>0.6048387096774136</v>
      </c>
      <c r="I267" s="18">
        <f t="shared" ref="I267" si="23">(G267-G263)/G263*100</f>
        <v>-1.7716535433070839</v>
      </c>
      <c r="K267" s="16">
        <v>99.7</v>
      </c>
      <c r="L267" s="16">
        <v>-0.7</v>
      </c>
      <c r="M267" s="18">
        <f t="shared" si="19"/>
        <v>-0.10020040080159752</v>
      </c>
    </row>
    <row r="268" spans="1:13">
      <c r="A268" s="14">
        <v>45536</v>
      </c>
      <c r="B268" s="16">
        <v>101</v>
      </c>
      <c r="C268" s="16">
        <v>-0.6</v>
      </c>
      <c r="D268" s="16">
        <f t="shared" si="17"/>
        <v>0.5976095617529823</v>
      </c>
      <c r="E268" s="16">
        <v>100.5</v>
      </c>
      <c r="F268" s="16">
        <f t="shared" si="16"/>
        <v>101.47499999999999</v>
      </c>
      <c r="G268" s="16">
        <v>100.4</v>
      </c>
      <c r="H268" s="18">
        <f t="shared" ref="H268" si="24">(G268-G267)/G267*100</f>
        <v>0.60120240480962783</v>
      </c>
      <c r="I268" s="18">
        <f t="shared" ref="I268" si="25">(G268-G264)/G264*100</f>
        <v>0</v>
      </c>
      <c r="K268" s="16">
        <v>99.2</v>
      </c>
      <c r="L268" s="16">
        <v>-0.5</v>
      </c>
      <c r="M268" s="18">
        <f t="shared" si="19"/>
        <v>-1.0967098703888278</v>
      </c>
    </row>
    <row r="269" spans="1:13">
      <c r="A269" s="14">
        <v>45627</v>
      </c>
      <c r="B269" s="16">
        <v>100.8</v>
      </c>
      <c r="C269" s="16">
        <v>-0.2</v>
      </c>
      <c r="D269" s="16">
        <f>(B269-B265)/B265*100</f>
        <v>-0.4935834155972359</v>
      </c>
      <c r="E269" s="16">
        <v>102.6</v>
      </c>
      <c r="F269" s="16">
        <f>AVERAGE(E266:E269)</f>
        <v>101.4</v>
      </c>
      <c r="G269" s="16">
        <v>100.9</v>
      </c>
      <c r="H269" s="18">
        <f>(G269-G268)/G268*100</f>
        <v>0.49800796812749004</v>
      </c>
      <c r="I269" s="18">
        <f>(G269-G265)/G265*100</f>
        <v>1.0010010010010011</v>
      </c>
      <c r="K269" s="16">
        <v>99.1</v>
      </c>
      <c r="L269" s="16">
        <v>-0.1</v>
      </c>
      <c r="M269" s="18">
        <f t="shared" si="19"/>
        <v>-1.2948207171314852</v>
      </c>
    </row>
  </sheetData>
  <mergeCells count="3">
    <mergeCell ref="B5:F5"/>
    <mergeCell ref="G5:I5"/>
    <mergeCell ref="K5:M5"/>
  </mergeCells>
  <pageMargins left="0.7" right="0.7" top="0.75" bottom="0.75" header="0.3" footer="0.3"/>
  <pageSetup paperSize="9" orientation="portrait" horizontalDpi="300" verticalDpi="0" copies="0" r:id="rId1"/>
  <headerFooter>
    <oddHeader>&amp;C&amp;"Calibri"&amp;12&amp;KFF0000OFFICIAL&amp;1#</oddHeader>
    <oddFooter>&amp;C&amp;1#&amp;"Calibri"&amp;12&amp;KFF0000OFFICIAL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2AD7C9A57124DAB1D5783A209521D" ma:contentTypeVersion="12" ma:contentTypeDescription="Create a new document." ma:contentTypeScope="" ma:versionID="d38042105af14d1b804c50c810e2a75c">
  <xsd:schema xmlns:xsd="http://www.w3.org/2001/XMLSchema" xmlns:xs="http://www.w3.org/2001/XMLSchema" xmlns:p="http://schemas.microsoft.com/office/2006/metadata/properties" xmlns:ns2="78674513-5ce2-4d35-b7ce-d5021283084a" xmlns:ns3="42f60cc9-a228-4fcd-8606-0b26cf094afb" targetNamespace="http://schemas.microsoft.com/office/2006/metadata/properties" ma:root="true" ma:fieldsID="afc871a67ea41eed548d61f83fe960f5" ns2:_="" ns3:_="">
    <xsd:import namespace="78674513-5ce2-4d35-b7ce-d5021283084a"/>
    <xsd:import namespace="42f60cc9-a228-4fcd-8606-0b26cf094a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74513-5ce2-4d35-b7ce-d50212830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9a74cbd-bcda-4e2a-9850-f2d88d4ff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60cc9-a228-4fcd-8606-0b26cf094af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e0e478-a7f8-4f50-9cea-df05d31c519c}" ma:internalName="TaxCatchAll" ma:showField="CatchAllData" ma:web="42f60cc9-a228-4fcd-8606-0b26cf094a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f60cc9-a228-4fcd-8606-0b26cf094afb" xsi:nil="true"/>
    <lcf76f155ced4ddcb4097134ff3c332f xmlns="78674513-5ce2-4d35-b7ce-d5021283084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4F51663-D8C9-4EBB-90AB-77E606A8C4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D5ADBD-7687-409F-AEA8-05F9310095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74513-5ce2-4d35-b7ce-d5021283084a"/>
    <ds:schemaRef ds:uri="42f60cc9-a228-4fcd-8606-0b26cf094a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EDAD01-511E-44B3-9B41-27AA10BF5817}">
  <ds:schemaRefs>
    <ds:schemaRef ds:uri="42f60cc9-a228-4fcd-8606-0b26cf094afb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78674513-5ce2-4d35-b7ce-d5021283084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Ch.3 National accounts</vt:lpstr>
      <vt:lpstr>3.1 Gross domestic product </vt:lpstr>
      <vt:lpstr>3.2 Non-farm gross domestic pro</vt:lpstr>
      <vt:lpstr>3.3 Wages and profits share </vt:lpstr>
      <vt:lpstr>3.4 Household debt and savings</vt:lpstr>
      <vt:lpstr>3.5 Labour productivity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McGann, Christopher (DPS)</dc:creator>
  <cp:lastModifiedBy>Puckering, Amelia (DPS)</cp:lastModifiedBy>
  <dcterms:created xsi:type="dcterms:W3CDTF">2022-05-02T05:23:06Z</dcterms:created>
  <dcterms:modified xsi:type="dcterms:W3CDTF">2025-05-30T05:25:04Z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ddafa8-020c-475f-9b90-e933059521af_Enabled">
    <vt:lpwstr>true</vt:lpwstr>
  </property>
  <property fmtid="{D5CDD505-2E9C-101B-9397-08002B2CF9AE}" pid="3" name="MSIP_Label_c5ddafa8-020c-475f-9b90-e933059521af_SetDate">
    <vt:lpwstr>2023-03-31T02:50:56Z</vt:lpwstr>
  </property>
  <property fmtid="{D5CDD505-2E9C-101B-9397-08002B2CF9AE}" pid="4" name="MSIP_Label_c5ddafa8-020c-475f-9b90-e933059521af_Method">
    <vt:lpwstr>Privileged</vt:lpwstr>
  </property>
  <property fmtid="{D5CDD505-2E9C-101B-9397-08002B2CF9AE}" pid="5" name="MSIP_Label_c5ddafa8-020c-475f-9b90-e933059521af_Name">
    <vt:lpwstr>Official</vt:lpwstr>
  </property>
  <property fmtid="{D5CDD505-2E9C-101B-9397-08002B2CF9AE}" pid="6" name="MSIP_Label_c5ddafa8-020c-475f-9b90-e933059521af_SiteId">
    <vt:lpwstr>f6214c15-3a99-47d1-b862-c9648e927316</vt:lpwstr>
  </property>
  <property fmtid="{D5CDD505-2E9C-101B-9397-08002B2CF9AE}" pid="7" name="MSIP_Label_c5ddafa8-020c-475f-9b90-e933059521af_ActionId">
    <vt:lpwstr>110c036f-b846-4e64-8996-4637b311fa39</vt:lpwstr>
  </property>
  <property fmtid="{D5CDD505-2E9C-101B-9397-08002B2CF9AE}" pid="8" name="MSIP_Label_c5ddafa8-020c-475f-9b90-e933059521af_ContentBits">
    <vt:lpwstr>3</vt:lpwstr>
  </property>
  <property fmtid="{D5CDD505-2E9C-101B-9397-08002B2CF9AE}" pid="9" name="ContentTypeId">
    <vt:lpwstr>0x01010003B2AD7C9A57124DAB1D5783A209521D</vt:lpwstr>
  </property>
  <property fmtid="{D5CDD505-2E9C-101B-9397-08002B2CF9AE}" pid="10" name="Order">
    <vt:r8>100</vt:r8>
  </property>
  <property fmtid="{D5CDD505-2E9C-101B-9397-08002B2CF9AE}" pid="11" name="_ExtendedDescription">
    <vt:lpwstr/>
  </property>
  <property fmtid="{D5CDD505-2E9C-101B-9397-08002B2CF9AE}" pid="12" name="MediaServiceImageTags">
    <vt:lpwstr/>
  </property>
</Properties>
</file>