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Key Economic and Social Indicators (KESI)\Key Economic and Social Indicators (KESI)\"/>
    </mc:Choice>
  </mc:AlternateContent>
  <xr:revisionPtr revIDLastSave="0" documentId="13_ncr:1_{BB078052-B2DF-4A90-B3C8-E86ED8E78E24}" xr6:coauthVersionLast="47" xr6:coauthVersionMax="47" xr10:uidLastSave="{00000000-0000-0000-0000-000000000000}"/>
  <bookViews>
    <workbookView xWindow="-110" yWindow="-110" windowWidth="19420" windowHeight="10300" tabRatio="893" activeTab="4" xr2:uid="{E8298D43-8179-427E-9C56-D40B672FFF8B}"/>
  </bookViews>
  <sheets>
    <sheet name="Ch.1 Labour market" sheetId="1" r:id="rId1"/>
    <sheet name="1.1 Employment" sheetId="11" r:id="rId2"/>
    <sheet name="1.2 Unemployment" sheetId="12" r:id="rId3"/>
    <sheet name="1.3 Labour force" sheetId="13" r:id="rId4"/>
    <sheet name="1.4 Long-term unemployment" sheetId="14" r:id="rId5"/>
    <sheet name="1.5 Youth unemployment" sheetId="15" r:id="rId6"/>
    <sheet name="1.6 Underemployment" sheetId="16" r:id="rId7"/>
    <sheet name="1.7 Job vacancies index (1)" sheetId="8" r:id="rId8"/>
    <sheet name="1.7 Job advertisements (2)" sheetId="18" r:id="rId9"/>
    <sheet name="1.8 Jobseekers" sheetId="9" r:id="rId10"/>
    <sheet name="1.9 Industrial disputes" sheetId="17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9" i="9" l="1"/>
  <c r="D89" i="9"/>
  <c r="E89" i="9" s="1"/>
  <c r="K562" i="11"/>
  <c r="G562" i="11"/>
  <c r="C562" i="11"/>
  <c r="D562" i="11"/>
  <c r="L546" i="8"/>
  <c r="L545" i="8"/>
  <c r="C543" i="8"/>
  <c r="D88" i="9"/>
  <c r="K561" i="11"/>
  <c r="G561" i="11"/>
  <c r="D561" i="11"/>
  <c r="C561" i="11"/>
  <c r="D87" i="9"/>
  <c r="I88" i="9" l="1"/>
  <c r="I87" i="9"/>
  <c r="K560" i="11"/>
  <c r="G560" i="11"/>
  <c r="D560" i="11"/>
  <c r="C560" i="11"/>
  <c r="D86" i="9"/>
  <c r="I86" i="9" l="1"/>
  <c r="C559" i="11"/>
  <c r="D559" i="11"/>
  <c r="G559" i="11"/>
  <c r="K559" i="11"/>
  <c r="D85" i="9"/>
  <c r="I85" i="9" s="1"/>
  <c r="K558" i="11" l="1"/>
  <c r="G558" i="11"/>
  <c r="C558" i="11"/>
  <c r="D558" i="11"/>
  <c r="C87" i="8"/>
  <c r="C540" i="8"/>
  <c r="D543" i="8" s="1"/>
  <c r="D83" i="9" l="1"/>
  <c r="I83" i="9" s="1"/>
  <c r="D84" i="9"/>
  <c r="I84" i="9" s="1"/>
  <c r="K557" i="11"/>
  <c r="G557" i="11"/>
  <c r="C557" i="11"/>
  <c r="D557" i="11"/>
  <c r="C534" i="8"/>
  <c r="C531" i="8"/>
  <c r="E543" i="8" s="1"/>
  <c r="K556" i="11"/>
  <c r="G556" i="11"/>
  <c r="C556" i="11"/>
  <c r="D556" i="11"/>
  <c r="D82" i="9" l="1"/>
  <c r="I82" i="9" s="1"/>
  <c r="C555" i="11"/>
  <c r="D555" i="11"/>
  <c r="G555" i="11"/>
  <c r="K555" i="11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43" i="8"/>
  <c r="L244" i="8"/>
  <c r="L245" i="8"/>
  <c r="L246" i="8"/>
  <c r="L247" i="8"/>
  <c r="L248" i="8"/>
  <c r="L249" i="8"/>
  <c r="L250" i="8"/>
  <c r="L251" i="8"/>
  <c r="L252" i="8"/>
  <c r="L253" i="8"/>
  <c r="L254" i="8"/>
  <c r="L255" i="8"/>
  <c r="L256" i="8"/>
  <c r="L257" i="8"/>
  <c r="L258" i="8"/>
  <c r="L259" i="8"/>
  <c r="L260" i="8"/>
  <c r="L261" i="8"/>
  <c r="L262" i="8"/>
  <c r="L263" i="8"/>
  <c r="L264" i="8"/>
  <c r="L265" i="8"/>
  <c r="L266" i="8"/>
  <c r="L267" i="8"/>
  <c r="L268" i="8"/>
  <c r="L269" i="8"/>
  <c r="L270" i="8"/>
  <c r="L271" i="8"/>
  <c r="L272" i="8"/>
  <c r="L273" i="8"/>
  <c r="L274" i="8"/>
  <c r="L275" i="8"/>
  <c r="L276" i="8"/>
  <c r="L277" i="8"/>
  <c r="L278" i="8"/>
  <c r="L279" i="8"/>
  <c r="L280" i="8"/>
  <c r="L281" i="8"/>
  <c r="L282" i="8"/>
  <c r="L283" i="8"/>
  <c r="L284" i="8"/>
  <c r="L285" i="8"/>
  <c r="L286" i="8"/>
  <c r="L287" i="8"/>
  <c r="L288" i="8"/>
  <c r="L289" i="8"/>
  <c r="L290" i="8"/>
  <c r="L291" i="8"/>
  <c r="L292" i="8"/>
  <c r="L293" i="8"/>
  <c r="L294" i="8"/>
  <c r="L295" i="8"/>
  <c r="L296" i="8"/>
  <c r="L297" i="8"/>
  <c r="L298" i="8"/>
  <c r="L299" i="8"/>
  <c r="L300" i="8"/>
  <c r="L301" i="8"/>
  <c r="L302" i="8"/>
  <c r="L303" i="8"/>
  <c r="L304" i="8"/>
  <c r="L305" i="8"/>
  <c r="L306" i="8"/>
  <c r="L307" i="8"/>
  <c r="L308" i="8"/>
  <c r="L309" i="8"/>
  <c r="L310" i="8"/>
  <c r="L311" i="8"/>
  <c r="L312" i="8"/>
  <c r="L313" i="8"/>
  <c r="L314" i="8"/>
  <c r="L315" i="8"/>
  <c r="L316" i="8"/>
  <c r="L317" i="8"/>
  <c r="L318" i="8"/>
  <c r="L319" i="8"/>
  <c r="L320" i="8"/>
  <c r="L321" i="8"/>
  <c r="L322" i="8"/>
  <c r="L323" i="8"/>
  <c r="L324" i="8"/>
  <c r="L325" i="8"/>
  <c r="L326" i="8"/>
  <c r="L327" i="8"/>
  <c r="L328" i="8"/>
  <c r="L329" i="8"/>
  <c r="L330" i="8"/>
  <c r="L331" i="8"/>
  <c r="L332" i="8"/>
  <c r="L333" i="8"/>
  <c r="L334" i="8"/>
  <c r="L335" i="8"/>
  <c r="L336" i="8"/>
  <c r="L337" i="8"/>
  <c r="L338" i="8"/>
  <c r="L339" i="8"/>
  <c r="L340" i="8"/>
  <c r="L341" i="8"/>
  <c r="L342" i="8"/>
  <c r="L343" i="8"/>
  <c r="L344" i="8"/>
  <c r="L345" i="8"/>
  <c r="L346" i="8"/>
  <c r="L347" i="8"/>
  <c r="L348" i="8"/>
  <c r="L349" i="8"/>
  <c r="L350" i="8"/>
  <c r="L351" i="8"/>
  <c r="L352" i="8"/>
  <c r="L353" i="8"/>
  <c r="L354" i="8"/>
  <c r="L355" i="8"/>
  <c r="L356" i="8"/>
  <c r="L357" i="8"/>
  <c r="L358" i="8"/>
  <c r="L359" i="8"/>
  <c r="L360" i="8"/>
  <c r="L361" i="8"/>
  <c r="L362" i="8"/>
  <c r="L363" i="8"/>
  <c r="L364" i="8"/>
  <c r="L365" i="8"/>
  <c r="L366" i="8"/>
  <c r="L367" i="8"/>
  <c r="L368" i="8"/>
  <c r="L369" i="8"/>
  <c r="L370" i="8"/>
  <c r="L371" i="8"/>
  <c r="L372" i="8"/>
  <c r="L373" i="8"/>
  <c r="L374" i="8"/>
  <c r="L375" i="8"/>
  <c r="L376" i="8"/>
  <c r="L377" i="8"/>
  <c r="L378" i="8"/>
  <c r="L379" i="8"/>
  <c r="L380" i="8"/>
  <c r="L381" i="8"/>
  <c r="L382" i="8"/>
  <c r="L383" i="8"/>
  <c r="L384" i="8"/>
  <c r="L385" i="8"/>
  <c r="L386" i="8"/>
  <c r="L387" i="8"/>
  <c r="L388" i="8"/>
  <c r="L389" i="8"/>
  <c r="L390" i="8"/>
  <c r="L391" i="8"/>
  <c r="L392" i="8"/>
  <c r="L393" i="8"/>
  <c r="L394" i="8"/>
  <c r="L395" i="8"/>
  <c r="L396" i="8"/>
  <c r="L397" i="8"/>
  <c r="L398" i="8"/>
  <c r="L399" i="8"/>
  <c r="L400" i="8"/>
  <c r="L401" i="8"/>
  <c r="L402" i="8"/>
  <c r="L403" i="8"/>
  <c r="L404" i="8"/>
  <c r="L405" i="8"/>
  <c r="L406" i="8"/>
  <c r="L407" i="8"/>
  <c r="L408" i="8"/>
  <c r="L409" i="8"/>
  <c r="L410" i="8"/>
  <c r="L411" i="8"/>
  <c r="L412" i="8"/>
  <c r="L413" i="8"/>
  <c r="L414" i="8"/>
  <c r="L415" i="8"/>
  <c r="L416" i="8"/>
  <c r="L417" i="8"/>
  <c r="L418" i="8"/>
  <c r="L419" i="8"/>
  <c r="L420" i="8"/>
  <c r="L421" i="8"/>
  <c r="L422" i="8"/>
  <c r="L423" i="8"/>
  <c r="L424" i="8"/>
  <c r="L425" i="8"/>
  <c r="L426" i="8"/>
  <c r="L427" i="8"/>
  <c r="L428" i="8"/>
  <c r="L429" i="8"/>
  <c r="L430" i="8"/>
  <c r="L431" i="8"/>
  <c r="L432" i="8"/>
  <c r="L433" i="8"/>
  <c r="L434" i="8"/>
  <c r="L435" i="8"/>
  <c r="L436" i="8"/>
  <c r="L437" i="8"/>
  <c r="L438" i="8"/>
  <c r="L439" i="8"/>
  <c r="L440" i="8"/>
  <c r="L441" i="8"/>
  <c r="L442" i="8"/>
  <c r="L443" i="8"/>
  <c r="L444" i="8"/>
  <c r="L445" i="8"/>
  <c r="L446" i="8"/>
  <c r="L447" i="8"/>
  <c r="L448" i="8"/>
  <c r="L449" i="8"/>
  <c r="L450" i="8"/>
  <c r="L451" i="8"/>
  <c r="L452" i="8"/>
  <c r="L453" i="8"/>
  <c r="L454" i="8"/>
  <c r="L455" i="8"/>
  <c r="L456" i="8"/>
  <c r="L457" i="8"/>
  <c r="L458" i="8"/>
  <c r="L459" i="8"/>
  <c r="L460" i="8"/>
  <c r="L461" i="8"/>
  <c r="L462" i="8"/>
  <c r="L463" i="8"/>
  <c r="L464" i="8"/>
  <c r="L465" i="8"/>
  <c r="L466" i="8"/>
  <c r="L467" i="8"/>
  <c r="L468" i="8"/>
  <c r="L469" i="8"/>
  <c r="L470" i="8"/>
  <c r="L471" i="8"/>
  <c r="L472" i="8"/>
  <c r="L473" i="8"/>
  <c r="L474" i="8"/>
  <c r="L475" i="8"/>
  <c r="L476" i="8"/>
  <c r="L477" i="8"/>
  <c r="L478" i="8"/>
  <c r="L479" i="8"/>
  <c r="L480" i="8"/>
  <c r="L481" i="8"/>
  <c r="L482" i="8"/>
  <c r="L483" i="8"/>
  <c r="L486" i="8"/>
  <c r="L489" i="8"/>
  <c r="L492" i="8"/>
  <c r="L493" i="8"/>
  <c r="L494" i="8"/>
  <c r="L495" i="8"/>
  <c r="L496" i="8"/>
  <c r="L497" i="8"/>
  <c r="L498" i="8"/>
  <c r="L499" i="8"/>
  <c r="L500" i="8"/>
  <c r="L501" i="8"/>
  <c r="L502" i="8"/>
  <c r="L503" i="8"/>
  <c r="L504" i="8"/>
  <c r="L505" i="8"/>
  <c r="L506" i="8"/>
  <c r="L507" i="8"/>
  <c r="L508" i="8"/>
  <c r="L509" i="8"/>
  <c r="L510" i="8"/>
  <c r="L511" i="8"/>
  <c r="L512" i="8"/>
  <c r="L513" i="8"/>
  <c r="L514" i="8"/>
  <c r="L515" i="8"/>
  <c r="L516" i="8"/>
  <c r="L517" i="8"/>
  <c r="L518" i="8"/>
  <c r="L519" i="8"/>
  <c r="L520" i="8"/>
  <c r="L521" i="8"/>
  <c r="L522" i="8"/>
  <c r="L523" i="8"/>
  <c r="L524" i="8"/>
  <c r="L525" i="8"/>
  <c r="L526" i="8"/>
  <c r="L527" i="8"/>
  <c r="L528" i="8"/>
  <c r="L529" i="8"/>
  <c r="L530" i="8"/>
  <c r="L531" i="8"/>
  <c r="L532" i="8"/>
  <c r="L533" i="8"/>
  <c r="L534" i="8"/>
  <c r="L535" i="8"/>
  <c r="L536" i="8"/>
  <c r="L537" i="8"/>
  <c r="L538" i="8"/>
  <c r="L539" i="8"/>
  <c r="L540" i="8"/>
  <c r="L541" i="8"/>
  <c r="L542" i="8"/>
  <c r="L543" i="8"/>
  <c r="L544" i="8"/>
  <c r="L6" i="8"/>
  <c r="C507" i="8"/>
  <c r="C537" i="8"/>
  <c r="C528" i="8"/>
  <c r="E540" i="8" s="1"/>
  <c r="C525" i="8"/>
  <c r="C522" i="8"/>
  <c r="C519" i="8"/>
  <c r="C516" i="8"/>
  <c r="C513" i="8"/>
  <c r="C510" i="8"/>
  <c r="C504" i="8"/>
  <c r="C501" i="8"/>
  <c r="C498" i="8"/>
  <c r="C495" i="8"/>
  <c r="C492" i="8"/>
  <c r="C489" i="8"/>
  <c r="C486" i="8"/>
  <c r="C483" i="8"/>
  <c r="C480" i="8"/>
  <c r="C477" i="8"/>
  <c r="C474" i="8"/>
  <c r="C471" i="8"/>
  <c r="C468" i="8"/>
  <c r="C465" i="8"/>
  <c r="C462" i="8"/>
  <c r="C459" i="8"/>
  <c r="C456" i="8"/>
  <c r="C453" i="8"/>
  <c r="D456" i="8" s="1"/>
  <c r="C450" i="8"/>
  <c r="C447" i="8"/>
  <c r="C444" i="8"/>
  <c r="C441" i="8"/>
  <c r="C438" i="8"/>
  <c r="C435" i="8"/>
  <c r="C432" i="8"/>
  <c r="C429" i="8"/>
  <c r="D432" i="8" s="1"/>
  <c r="C426" i="8"/>
  <c r="C423" i="8"/>
  <c r="C420" i="8"/>
  <c r="C417" i="8"/>
  <c r="C414" i="8"/>
  <c r="C411" i="8"/>
  <c r="C408" i="8"/>
  <c r="C405" i="8"/>
  <c r="C402" i="8"/>
  <c r="C399" i="8"/>
  <c r="C396" i="8"/>
  <c r="C393" i="8"/>
  <c r="C390" i="8"/>
  <c r="C387" i="8"/>
  <c r="C384" i="8"/>
  <c r="C381" i="8"/>
  <c r="C378" i="8"/>
  <c r="C375" i="8"/>
  <c r="C372" i="8"/>
  <c r="C369" i="8"/>
  <c r="C366" i="8"/>
  <c r="C363" i="8"/>
  <c r="C360" i="8"/>
  <c r="C357" i="8"/>
  <c r="C354" i="8"/>
  <c r="C351" i="8"/>
  <c r="C348" i="8"/>
  <c r="C345" i="8"/>
  <c r="C342" i="8"/>
  <c r="C339" i="8"/>
  <c r="C336" i="8"/>
  <c r="C333" i="8"/>
  <c r="C330" i="8"/>
  <c r="C327" i="8"/>
  <c r="C324" i="8"/>
  <c r="C321" i="8"/>
  <c r="C318" i="8"/>
  <c r="C315" i="8"/>
  <c r="C312" i="8"/>
  <c r="C309" i="8"/>
  <c r="C306" i="8"/>
  <c r="C303" i="8"/>
  <c r="C300" i="8"/>
  <c r="C297" i="8"/>
  <c r="C294" i="8"/>
  <c r="C291" i="8"/>
  <c r="C288" i="8"/>
  <c r="C285" i="8"/>
  <c r="C282" i="8"/>
  <c r="C279" i="8"/>
  <c r="C276" i="8"/>
  <c r="C273" i="8"/>
  <c r="C270" i="8"/>
  <c r="C267" i="8"/>
  <c r="C264" i="8"/>
  <c r="C261" i="8"/>
  <c r="C258" i="8"/>
  <c r="C255" i="8"/>
  <c r="C252" i="8"/>
  <c r="C249" i="8"/>
  <c r="C246" i="8"/>
  <c r="C243" i="8"/>
  <c r="C240" i="8"/>
  <c r="C237" i="8"/>
  <c r="C234" i="8"/>
  <c r="C231" i="8"/>
  <c r="C228" i="8"/>
  <c r="C225" i="8"/>
  <c r="C222" i="8"/>
  <c r="C219" i="8"/>
  <c r="C216" i="8"/>
  <c r="C213" i="8"/>
  <c r="C210" i="8"/>
  <c r="C207" i="8"/>
  <c r="C204" i="8"/>
  <c r="C201" i="8"/>
  <c r="C198" i="8"/>
  <c r="C195" i="8"/>
  <c r="C192" i="8"/>
  <c r="C189" i="8"/>
  <c r="C186" i="8"/>
  <c r="C183" i="8"/>
  <c r="C180" i="8"/>
  <c r="C177" i="8"/>
  <c r="C174" i="8"/>
  <c r="C171" i="8"/>
  <c r="C168" i="8"/>
  <c r="C165" i="8"/>
  <c r="C162" i="8"/>
  <c r="C159" i="8"/>
  <c r="C156" i="8"/>
  <c r="C153" i="8"/>
  <c r="C150" i="8"/>
  <c r="C147" i="8"/>
  <c r="C144" i="8"/>
  <c r="C141" i="8"/>
  <c r="C138" i="8"/>
  <c r="C135" i="8"/>
  <c r="C132" i="8"/>
  <c r="C129" i="8"/>
  <c r="C126" i="8"/>
  <c r="C123" i="8"/>
  <c r="C120" i="8"/>
  <c r="C117" i="8"/>
  <c r="C114" i="8"/>
  <c r="C111" i="8"/>
  <c r="C108" i="8"/>
  <c r="C105" i="8"/>
  <c r="C102" i="8"/>
  <c r="C99" i="8"/>
  <c r="C96" i="8"/>
  <c r="C93" i="8"/>
  <c r="C90" i="8"/>
  <c r="C84" i="8"/>
  <c r="C81" i="8"/>
  <c r="C78" i="8"/>
  <c r="C75" i="8"/>
  <c r="C72" i="8"/>
  <c r="C69" i="8"/>
  <c r="C66" i="8"/>
  <c r="C63" i="8"/>
  <c r="C60" i="8"/>
  <c r="C57" i="8"/>
  <c r="C54" i="8"/>
  <c r="C51" i="8"/>
  <c r="C48" i="8"/>
  <c r="C45" i="8"/>
  <c r="C42" i="8"/>
  <c r="C39" i="8"/>
  <c r="C36" i="8"/>
  <c r="C33" i="8"/>
  <c r="C30" i="8"/>
  <c r="C27" i="8"/>
  <c r="C24" i="8"/>
  <c r="C21" i="8"/>
  <c r="C18" i="8"/>
  <c r="C15" i="8"/>
  <c r="C12" i="8"/>
  <c r="C9" i="8"/>
  <c r="C6" i="8"/>
  <c r="D81" i="9"/>
  <c r="I81" i="9" s="1"/>
  <c r="K554" i="11"/>
  <c r="G554" i="11"/>
  <c r="C554" i="11"/>
  <c r="D554" i="11"/>
  <c r="D80" i="9"/>
  <c r="I80" i="9" s="1"/>
  <c r="K553" i="11"/>
  <c r="G553" i="11"/>
  <c r="C553" i="11"/>
  <c r="D553" i="11"/>
  <c r="D75" i="8" l="1"/>
  <c r="D537" i="8"/>
  <c r="D540" i="8"/>
  <c r="E126" i="8"/>
  <c r="D147" i="8"/>
  <c r="D195" i="8"/>
  <c r="D99" i="8"/>
  <c r="D171" i="8"/>
  <c r="D315" i="8"/>
  <c r="E390" i="8"/>
  <c r="D51" i="8"/>
  <c r="D243" i="8"/>
  <c r="D414" i="8"/>
  <c r="D486" i="8"/>
  <c r="D39" i="8"/>
  <c r="D63" i="8"/>
  <c r="D111" i="8"/>
  <c r="E168" i="8"/>
  <c r="E192" i="8"/>
  <c r="D207" i="8"/>
  <c r="E240" i="8"/>
  <c r="E264" i="8"/>
  <c r="E288" i="8"/>
  <c r="E312" i="8"/>
  <c r="E336" i="8"/>
  <c r="D351" i="8"/>
  <c r="D375" i="8"/>
  <c r="E408" i="8"/>
  <c r="D522" i="8"/>
  <c r="D33" i="8"/>
  <c r="D57" i="8"/>
  <c r="E81" i="8"/>
  <c r="D129" i="8"/>
  <c r="D153" i="8"/>
  <c r="D177" i="8"/>
  <c r="D201" i="8"/>
  <c r="D225" i="8"/>
  <c r="D417" i="8"/>
  <c r="D489" i="8"/>
  <c r="E354" i="8"/>
  <c r="D66" i="8"/>
  <c r="D210" i="8"/>
  <c r="D234" i="8"/>
  <c r="D282" i="8"/>
  <c r="D306" i="8"/>
  <c r="D330" i="8"/>
  <c r="D402" i="8"/>
  <c r="D426" i="8"/>
  <c r="D381" i="8"/>
  <c r="E54" i="8"/>
  <c r="E78" i="8"/>
  <c r="E150" i="8"/>
  <c r="E174" i="8"/>
  <c r="E198" i="8"/>
  <c r="E222" i="8"/>
  <c r="E258" i="8"/>
  <c r="E270" i="8"/>
  <c r="E306" i="8"/>
  <c r="E330" i="8"/>
  <c r="E402" i="8"/>
  <c r="E426" i="8"/>
  <c r="E249" i="8"/>
  <c r="E297" i="8"/>
  <c r="E321" i="8"/>
  <c r="E345" i="8"/>
  <c r="E393" i="8"/>
  <c r="E477" i="8"/>
  <c r="E243" i="8"/>
  <c r="D528" i="8"/>
  <c r="E279" i="8"/>
  <c r="E51" i="8"/>
  <c r="E75" i="8"/>
  <c r="E123" i="8"/>
  <c r="E219" i="8"/>
  <c r="E267" i="8"/>
  <c r="E291" i="8"/>
  <c r="E315" i="8"/>
  <c r="E339" i="8"/>
  <c r="E423" i="8"/>
  <c r="E522" i="8"/>
  <c r="E534" i="8"/>
  <c r="E438" i="8"/>
  <c r="E486" i="8"/>
  <c r="D510" i="8"/>
  <c r="E153" i="8"/>
  <c r="E282" i="8"/>
  <c r="E399" i="8"/>
  <c r="E489" i="8"/>
  <c r="D186" i="8"/>
  <c r="E510" i="8"/>
  <c r="E501" i="8"/>
  <c r="E57" i="8"/>
  <c r="E186" i="8"/>
  <c r="E294" i="8"/>
  <c r="D462" i="8"/>
  <c r="D513" i="8"/>
  <c r="E48" i="8"/>
  <c r="E210" i="8"/>
  <c r="E246" i="8"/>
  <c r="E303" i="8"/>
  <c r="E39" i="8"/>
  <c r="E87" i="8"/>
  <c r="E111" i="8"/>
  <c r="E135" i="8"/>
  <c r="E159" i="8"/>
  <c r="D327" i="8"/>
  <c r="D354" i="8"/>
  <c r="E447" i="8"/>
  <c r="E495" i="8"/>
  <c r="E63" i="8"/>
  <c r="D81" i="8"/>
  <c r="E177" i="8"/>
  <c r="E225" i="8"/>
  <c r="D255" i="8"/>
  <c r="D291" i="8"/>
  <c r="E429" i="8"/>
  <c r="E18" i="8"/>
  <c r="E42" i="8"/>
  <c r="E90" i="8"/>
  <c r="E114" i="8"/>
  <c r="E138" i="8"/>
  <c r="E162" i="8"/>
  <c r="E234" i="8"/>
  <c r="D258" i="8"/>
  <c r="E450" i="8"/>
  <c r="E498" i="8"/>
  <c r="E525" i="8"/>
  <c r="E216" i="8"/>
  <c r="E105" i="8"/>
  <c r="E405" i="8"/>
  <c r="E129" i="8"/>
  <c r="D267" i="8"/>
  <c r="E351" i="8"/>
  <c r="E414" i="8"/>
  <c r="D27" i="8"/>
  <c r="E72" i="8"/>
  <c r="E96" i="8"/>
  <c r="E120" i="8"/>
  <c r="E144" i="8"/>
  <c r="E384" i="8"/>
  <c r="D408" i="8"/>
  <c r="E432" i="8"/>
  <c r="D480" i="8"/>
  <c r="E504" i="8"/>
  <c r="D534" i="8"/>
  <c r="D231" i="8"/>
  <c r="D279" i="8"/>
  <c r="E201" i="8"/>
  <c r="D105" i="8"/>
  <c r="D321" i="8"/>
  <c r="D345" i="8"/>
  <c r="D393" i="8"/>
  <c r="E513" i="8"/>
  <c r="E273" i="8"/>
  <c r="E519" i="8"/>
  <c r="E528" i="8"/>
  <c r="E537" i="8"/>
  <c r="D504" i="8"/>
  <c r="D498" i="8"/>
  <c r="E480" i="8"/>
  <c r="D474" i="8"/>
  <c r="D465" i="8"/>
  <c r="E465" i="8"/>
  <c r="E471" i="8"/>
  <c r="E456" i="8"/>
  <c r="E474" i="8"/>
  <c r="E462" i="8"/>
  <c r="D450" i="8"/>
  <c r="E453" i="8"/>
  <c r="D441" i="8"/>
  <c r="D438" i="8"/>
  <c r="D384" i="8"/>
  <c r="E417" i="8"/>
  <c r="D390" i="8"/>
  <c r="E441" i="8"/>
  <c r="E327" i="8"/>
  <c r="D297" i="8"/>
  <c r="D303" i="8"/>
  <c r="E318" i="8"/>
  <c r="D339" i="8"/>
  <c r="E342" i="8"/>
  <c r="D249" i="8"/>
  <c r="E207" i="8"/>
  <c r="E231" i="8"/>
  <c r="D273" i="8"/>
  <c r="E195" i="8"/>
  <c r="D219" i="8"/>
  <c r="E255" i="8"/>
  <c r="D114" i="8"/>
  <c r="E147" i="8"/>
  <c r="E183" i="8"/>
  <c r="D135" i="8"/>
  <c r="D138" i="8"/>
  <c r="D159" i="8"/>
  <c r="D123" i="8"/>
  <c r="D183" i="8"/>
  <c r="E171" i="8"/>
  <c r="D162" i="8"/>
  <c r="E99" i="8"/>
  <c r="D90" i="8"/>
  <c r="E102" i="8"/>
  <c r="D87" i="8"/>
  <c r="E66" i="8"/>
  <c r="D42" i="8"/>
  <c r="E33" i="8"/>
  <c r="E30" i="8"/>
  <c r="D18" i="8"/>
  <c r="E27" i="8"/>
  <c r="E24" i="8"/>
  <c r="D12" i="8"/>
  <c r="D9" i="8"/>
  <c r="D60" i="8"/>
  <c r="D276" i="8"/>
  <c r="D36" i="8"/>
  <c r="D84" i="8"/>
  <c r="D108" i="8"/>
  <c r="D132" i="8"/>
  <c r="D348" i="8"/>
  <c r="D531" i="8"/>
  <c r="D21" i="8"/>
  <c r="E36" i="8"/>
  <c r="D45" i="8"/>
  <c r="E60" i="8"/>
  <c r="D69" i="8"/>
  <c r="E84" i="8"/>
  <c r="D93" i="8"/>
  <c r="E108" i="8"/>
  <c r="D117" i="8"/>
  <c r="E132" i="8"/>
  <c r="D141" i="8"/>
  <c r="E156" i="8"/>
  <c r="D165" i="8"/>
  <c r="E180" i="8"/>
  <c r="D189" i="8"/>
  <c r="E204" i="8"/>
  <c r="D213" i="8"/>
  <c r="E228" i="8"/>
  <c r="D237" i="8"/>
  <c r="E252" i="8"/>
  <c r="D261" i="8"/>
  <c r="E276" i="8"/>
  <c r="D285" i="8"/>
  <c r="E300" i="8"/>
  <c r="D309" i="8"/>
  <c r="E324" i="8"/>
  <c r="D333" i="8"/>
  <c r="E348" i="8"/>
  <c r="D378" i="8"/>
  <c r="E387" i="8"/>
  <c r="D396" i="8"/>
  <c r="E411" i="8"/>
  <c r="D420" i="8"/>
  <c r="E435" i="8"/>
  <c r="D444" i="8"/>
  <c r="E459" i="8"/>
  <c r="D468" i="8"/>
  <c r="E483" i="8"/>
  <c r="D492" i="8"/>
  <c r="E507" i="8"/>
  <c r="D516" i="8"/>
  <c r="E531" i="8"/>
  <c r="D156" i="8"/>
  <c r="D180" i="8"/>
  <c r="D204" i="8"/>
  <c r="D228" i="8"/>
  <c r="D252" i="8"/>
  <c r="D300" i="8"/>
  <c r="D324" i="8"/>
  <c r="D387" i="8"/>
  <c r="D411" i="8"/>
  <c r="D435" i="8"/>
  <c r="D459" i="8"/>
  <c r="D483" i="8"/>
  <c r="D507" i="8"/>
  <c r="E21" i="8"/>
  <c r="D30" i="8"/>
  <c r="E45" i="8"/>
  <c r="D54" i="8"/>
  <c r="E69" i="8"/>
  <c r="D78" i="8"/>
  <c r="E93" i="8"/>
  <c r="D102" i="8"/>
  <c r="E117" i="8"/>
  <c r="D126" i="8"/>
  <c r="E141" i="8"/>
  <c r="D150" i="8"/>
  <c r="E165" i="8"/>
  <c r="D174" i="8"/>
  <c r="E189" i="8"/>
  <c r="D198" i="8"/>
  <c r="E213" i="8"/>
  <c r="D222" i="8"/>
  <c r="E237" i="8"/>
  <c r="D246" i="8"/>
  <c r="E261" i="8"/>
  <c r="D270" i="8"/>
  <c r="E285" i="8"/>
  <c r="D294" i="8"/>
  <c r="E309" i="8"/>
  <c r="D318" i="8"/>
  <c r="E333" i="8"/>
  <c r="D342" i="8"/>
  <c r="E396" i="8"/>
  <c r="D405" i="8"/>
  <c r="E420" i="8"/>
  <c r="D429" i="8"/>
  <c r="E444" i="8"/>
  <c r="D453" i="8"/>
  <c r="E468" i="8"/>
  <c r="D477" i="8"/>
  <c r="E492" i="8"/>
  <c r="D501" i="8"/>
  <c r="E516" i="8"/>
  <c r="D525" i="8"/>
  <c r="D15" i="8"/>
  <c r="D24" i="8"/>
  <c r="D48" i="8"/>
  <c r="D72" i="8"/>
  <c r="D96" i="8"/>
  <c r="D120" i="8"/>
  <c r="D144" i="8"/>
  <c r="D168" i="8"/>
  <c r="D192" i="8"/>
  <c r="D216" i="8"/>
  <c r="D240" i="8"/>
  <c r="D264" i="8"/>
  <c r="D288" i="8"/>
  <c r="D312" i="8"/>
  <c r="D336" i="8"/>
  <c r="D399" i="8"/>
  <c r="D423" i="8"/>
  <c r="D447" i="8"/>
  <c r="D471" i="8"/>
  <c r="D495" i="8"/>
  <c r="D519" i="8"/>
  <c r="D79" i="9"/>
  <c r="I79" i="9" s="1"/>
  <c r="K552" i="11"/>
  <c r="G552" i="11"/>
  <c r="C552" i="11"/>
  <c r="D552" i="11"/>
  <c r="D78" i="9"/>
  <c r="K551" i="11"/>
  <c r="G551" i="11"/>
  <c r="D551" i="11"/>
  <c r="C551" i="11"/>
  <c r="D77" i="9"/>
  <c r="I78" i="9" l="1"/>
  <c r="I77" i="9"/>
  <c r="G550" i="11"/>
  <c r="C550" i="11"/>
  <c r="D550" i="11"/>
  <c r="K550" i="11"/>
  <c r="D76" i="9" l="1"/>
  <c r="K549" i="11"/>
  <c r="G549" i="11"/>
  <c r="C549" i="11"/>
  <c r="D549" i="11"/>
  <c r="I76" i="9" l="1"/>
  <c r="E88" i="9"/>
  <c r="D75" i="9"/>
  <c r="K548" i="11"/>
  <c r="G548" i="11"/>
  <c r="C548" i="11"/>
  <c r="D548" i="11"/>
  <c r="K547" i="11"/>
  <c r="G547" i="11"/>
  <c r="D547" i="11"/>
  <c r="C547" i="11"/>
  <c r="K546" i="11"/>
  <c r="G546" i="11"/>
  <c r="D546" i="11"/>
  <c r="C546" i="11"/>
  <c r="K545" i="11"/>
  <c r="G545" i="11"/>
  <c r="D545" i="11"/>
  <c r="C545" i="11"/>
  <c r="K544" i="11"/>
  <c r="G544" i="11"/>
  <c r="D544" i="11"/>
  <c r="C544" i="11"/>
  <c r="K543" i="11"/>
  <c r="G543" i="11"/>
  <c r="D543" i="11"/>
  <c r="C543" i="11"/>
  <c r="K542" i="11"/>
  <c r="G542" i="11"/>
  <c r="D542" i="11"/>
  <c r="C542" i="11"/>
  <c r="K541" i="11"/>
  <c r="G541" i="11"/>
  <c r="D541" i="11"/>
  <c r="C541" i="11"/>
  <c r="K540" i="11"/>
  <c r="G540" i="11"/>
  <c r="D540" i="11"/>
  <c r="C540" i="11"/>
  <c r="K539" i="11"/>
  <c r="G539" i="11"/>
  <c r="D539" i="11"/>
  <c r="C539" i="11"/>
  <c r="K538" i="11"/>
  <c r="G538" i="11"/>
  <c r="D538" i="11"/>
  <c r="C538" i="11"/>
  <c r="K537" i="11"/>
  <c r="G537" i="11"/>
  <c r="D537" i="11"/>
  <c r="C537" i="11"/>
  <c r="K536" i="11"/>
  <c r="G536" i="11"/>
  <c r="D536" i="11"/>
  <c r="C536" i="11"/>
  <c r="K535" i="11"/>
  <c r="G535" i="11"/>
  <c r="D535" i="11"/>
  <c r="C535" i="11"/>
  <c r="K534" i="11"/>
  <c r="G534" i="11"/>
  <c r="D534" i="11"/>
  <c r="C534" i="11"/>
  <c r="K533" i="11"/>
  <c r="G533" i="11"/>
  <c r="D533" i="11"/>
  <c r="C533" i="11"/>
  <c r="K532" i="11"/>
  <c r="G532" i="11"/>
  <c r="D532" i="11"/>
  <c r="C532" i="11"/>
  <c r="K531" i="11"/>
  <c r="G531" i="11"/>
  <c r="D531" i="11"/>
  <c r="C531" i="11"/>
  <c r="K530" i="11"/>
  <c r="G530" i="11"/>
  <c r="D530" i="11"/>
  <c r="C530" i="11"/>
  <c r="K529" i="11"/>
  <c r="G529" i="11"/>
  <c r="D529" i="11"/>
  <c r="C529" i="11"/>
  <c r="K528" i="11"/>
  <c r="G528" i="11"/>
  <c r="D528" i="11"/>
  <c r="C528" i="11"/>
  <c r="K527" i="11"/>
  <c r="G527" i="11"/>
  <c r="D527" i="11"/>
  <c r="C527" i="11"/>
  <c r="K526" i="11"/>
  <c r="G526" i="11"/>
  <c r="D526" i="11"/>
  <c r="C526" i="11"/>
  <c r="K525" i="11"/>
  <c r="G525" i="11"/>
  <c r="D525" i="11"/>
  <c r="C525" i="11"/>
  <c r="K524" i="11"/>
  <c r="G524" i="11"/>
  <c r="D524" i="11"/>
  <c r="C524" i="11"/>
  <c r="K523" i="11"/>
  <c r="G523" i="11"/>
  <c r="D523" i="11"/>
  <c r="C523" i="11"/>
  <c r="K522" i="11"/>
  <c r="G522" i="11"/>
  <c r="D522" i="11"/>
  <c r="C522" i="11"/>
  <c r="K521" i="11"/>
  <c r="G521" i="11"/>
  <c r="D521" i="11"/>
  <c r="C521" i="11"/>
  <c r="K520" i="11"/>
  <c r="G520" i="11"/>
  <c r="D520" i="11"/>
  <c r="C520" i="11"/>
  <c r="K519" i="11"/>
  <c r="G519" i="11"/>
  <c r="D519" i="11"/>
  <c r="C519" i="11"/>
  <c r="K518" i="11"/>
  <c r="G518" i="11"/>
  <c r="D518" i="11"/>
  <c r="C518" i="11"/>
  <c r="K517" i="11"/>
  <c r="G517" i="11"/>
  <c r="D517" i="11"/>
  <c r="C517" i="11"/>
  <c r="K516" i="11"/>
  <c r="G516" i="11"/>
  <c r="D516" i="11"/>
  <c r="C516" i="11"/>
  <c r="K515" i="11"/>
  <c r="G515" i="11"/>
  <c r="D515" i="11"/>
  <c r="C515" i="11"/>
  <c r="K514" i="11"/>
  <c r="G514" i="11"/>
  <c r="D514" i="11"/>
  <c r="C514" i="11"/>
  <c r="K513" i="11"/>
  <c r="G513" i="11"/>
  <c r="D513" i="11"/>
  <c r="C513" i="11"/>
  <c r="K512" i="11"/>
  <c r="G512" i="11"/>
  <c r="D512" i="11"/>
  <c r="C512" i="11"/>
  <c r="K511" i="11"/>
  <c r="G511" i="11"/>
  <c r="D511" i="11"/>
  <c r="C511" i="11"/>
  <c r="K510" i="11"/>
  <c r="G510" i="11"/>
  <c r="D510" i="11"/>
  <c r="C510" i="11"/>
  <c r="K509" i="11"/>
  <c r="G509" i="11"/>
  <c r="D509" i="11"/>
  <c r="C509" i="11"/>
  <c r="K508" i="11"/>
  <c r="G508" i="11"/>
  <c r="D508" i="11"/>
  <c r="C508" i="11"/>
  <c r="K507" i="11"/>
  <c r="G507" i="11"/>
  <c r="D507" i="11"/>
  <c r="C507" i="11"/>
  <c r="K506" i="11"/>
  <c r="G506" i="11"/>
  <c r="D506" i="11"/>
  <c r="C506" i="11"/>
  <c r="K505" i="11"/>
  <c r="G505" i="11"/>
  <c r="D505" i="11"/>
  <c r="C505" i="11"/>
  <c r="K504" i="11"/>
  <c r="G504" i="11"/>
  <c r="D504" i="11"/>
  <c r="C504" i="11"/>
  <c r="K503" i="11"/>
  <c r="G503" i="11"/>
  <c r="D503" i="11"/>
  <c r="C503" i="11"/>
  <c r="K502" i="11"/>
  <c r="G502" i="11"/>
  <c r="D502" i="11"/>
  <c r="C502" i="11"/>
  <c r="K501" i="11"/>
  <c r="G501" i="11"/>
  <c r="D501" i="11"/>
  <c r="C501" i="11"/>
  <c r="K500" i="11"/>
  <c r="G500" i="11"/>
  <c r="D500" i="11"/>
  <c r="C500" i="11"/>
  <c r="K499" i="11"/>
  <c r="G499" i="11"/>
  <c r="D499" i="11"/>
  <c r="C499" i="11"/>
  <c r="K498" i="11"/>
  <c r="G498" i="11"/>
  <c r="D498" i="11"/>
  <c r="C498" i="11"/>
  <c r="K497" i="11"/>
  <c r="G497" i="11"/>
  <c r="D497" i="11"/>
  <c r="C497" i="11"/>
  <c r="K496" i="11"/>
  <c r="G496" i="11"/>
  <c r="D496" i="11"/>
  <c r="C496" i="11"/>
  <c r="K495" i="11"/>
  <c r="G495" i="11"/>
  <c r="D495" i="11"/>
  <c r="C495" i="11"/>
  <c r="K494" i="11"/>
  <c r="G494" i="11"/>
  <c r="D494" i="11"/>
  <c r="C494" i="11"/>
  <c r="K493" i="11"/>
  <c r="G493" i="11"/>
  <c r="D493" i="11"/>
  <c r="C493" i="11"/>
  <c r="K492" i="11"/>
  <c r="G492" i="11"/>
  <c r="D492" i="11"/>
  <c r="C492" i="11"/>
  <c r="K491" i="11"/>
  <c r="G491" i="11"/>
  <c r="D491" i="11"/>
  <c r="C491" i="11"/>
  <c r="K490" i="11"/>
  <c r="G490" i="11"/>
  <c r="D490" i="11"/>
  <c r="C490" i="11"/>
  <c r="K489" i="11"/>
  <c r="G489" i="11"/>
  <c r="D489" i="11"/>
  <c r="C489" i="11"/>
  <c r="K488" i="11"/>
  <c r="G488" i="11"/>
  <c r="D488" i="11"/>
  <c r="C488" i="11"/>
  <c r="K487" i="11"/>
  <c r="G487" i="11"/>
  <c r="D487" i="11"/>
  <c r="C487" i="11"/>
  <c r="K486" i="11"/>
  <c r="G486" i="11"/>
  <c r="D486" i="11"/>
  <c r="C486" i="11"/>
  <c r="K485" i="11"/>
  <c r="G485" i="11"/>
  <c r="D485" i="11"/>
  <c r="C485" i="11"/>
  <c r="K484" i="11"/>
  <c r="G484" i="11"/>
  <c r="D484" i="11"/>
  <c r="C484" i="11"/>
  <c r="K483" i="11"/>
  <c r="G483" i="11"/>
  <c r="D483" i="11"/>
  <c r="C483" i="11"/>
  <c r="K482" i="11"/>
  <c r="G482" i="11"/>
  <c r="D482" i="11"/>
  <c r="C482" i="11"/>
  <c r="K481" i="11"/>
  <c r="G481" i="11"/>
  <c r="D481" i="11"/>
  <c r="C481" i="11"/>
  <c r="K480" i="11"/>
  <c r="G480" i="11"/>
  <c r="D480" i="11"/>
  <c r="C480" i="11"/>
  <c r="K479" i="11"/>
  <c r="G479" i="11"/>
  <c r="D479" i="11"/>
  <c r="C479" i="11"/>
  <c r="K478" i="11"/>
  <c r="G478" i="11"/>
  <c r="D478" i="11"/>
  <c r="C478" i="11"/>
  <c r="K477" i="11"/>
  <c r="G477" i="11"/>
  <c r="D477" i="11"/>
  <c r="C477" i="11"/>
  <c r="K476" i="11"/>
  <c r="G476" i="11"/>
  <c r="D476" i="11"/>
  <c r="C476" i="11"/>
  <c r="K475" i="11"/>
  <c r="G475" i="11"/>
  <c r="D475" i="11"/>
  <c r="C475" i="11"/>
  <c r="K474" i="11"/>
  <c r="G474" i="11"/>
  <c r="D474" i="11"/>
  <c r="C474" i="11"/>
  <c r="K473" i="11"/>
  <c r="G473" i="11"/>
  <c r="D473" i="11"/>
  <c r="C473" i="11"/>
  <c r="K472" i="11"/>
  <c r="G472" i="11"/>
  <c r="D472" i="11"/>
  <c r="C472" i="11"/>
  <c r="K471" i="11"/>
  <c r="G471" i="11"/>
  <c r="D471" i="11"/>
  <c r="C471" i="11"/>
  <c r="K470" i="11"/>
  <c r="G470" i="11"/>
  <c r="D470" i="11"/>
  <c r="C470" i="11"/>
  <c r="K469" i="11"/>
  <c r="G469" i="11"/>
  <c r="D469" i="11"/>
  <c r="C469" i="11"/>
  <c r="K468" i="11"/>
  <c r="G468" i="11"/>
  <c r="D468" i="11"/>
  <c r="C468" i="11"/>
  <c r="K467" i="11"/>
  <c r="G467" i="11"/>
  <c r="D467" i="11"/>
  <c r="C467" i="11"/>
  <c r="K466" i="11"/>
  <c r="G466" i="11"/>
  <c r="D466" i="11"/>
  <c r="C466" i="11"/>
  <c r="K465" i="11"/>
  <c r="G465" i="11"/>
  <c r="D465" i="11"/>
  <c r="C465" i="11"/>
  <c r="K464" i="11"/>
  <c r="G464" i="11"/>
  <c r="D464" i="11"/>
  <c r="C464" i="11"/>
  <c r="K463" i="11"/>
  <c r="G463" i="11"/>
  <c r="D463" i="11"/>
  <c r="C463" i="11"/>
  <c r="K462" i="11"/>
  <c r="G462" i="11"/>
  <c r="D462" i="11"/>
  <c r="C462" i="11"/>
  <c r="K461" i="11"/>
  <c r="G461" i="11"/>
  <c r="D461" i="11"/>
  <c r="C461" i="11"/>
  <c r="K460" i="11"/>
  <c r="G460" i="11"/>
  <c r="D460" i="11"/>
  <c r="C460" i="11"/>
  <c r="K459" i="11"/>
  <c r="G459" i="11"/>
  <c r="D459" i="11"/>
  <c r="C459" i="11"/>
  <c r="K458" i="11"/>
  <c r="G458" i="11"/>
  <c r="D458" i="11"/>
  <c r="C458" i="11"/>
  <c r="K457" i="11"/>
  <c r="G457" i="11"/>
  <c r="D457" i="11"/>
  <c r="C457" i="11"/>
  <c r="K456" i="11"/>
  <c r="G456" i="11"/>
  <c r="D456" i="11"/>
  <c r="C456" i="11"/>
  <c r="K455" i="11"/>
  <c r="G455" i="11"/>
  <c r="D455" i="11"/>
  <c r="C455" i="11"/>
  <c r="K454" i="11"/>
  <c r="G454" i="11"/>
  <c r="D454" i="11"/>
  <c r="C454" i="11"/>
  <c r="K453" i="11"/>
  <c r="G453" i="11"/>
  <c r="D453" i="11"/>
  <c r="C453" i="11"/>
  <c r="K452" i="11"/>
  <c r="G452" i="11"/>
  <c r="D452" i="11"/>
  <c r="C452" i="11"/>
  <c r="K451" i="11"/>
  <c r="G451" i="11"/>
  <c r="D451" i="11"/>
  <c r="C451" i="11"/>
  <c r="K450" i="11"/>
  <c r="G450" i="11"/>
  <c r="D450" i="11"/>
  <c r="C450" i="11"/>
  <c r="K449" i="11"/>
  <c r="G449" i="11"/>
  <c r="D449" i="11"/>
  <c r="C449" i="11"/>
  <c r="K448" i="11"/>
  <c r="G448" i="11"/>
  <c r="D448" i="11"/>
  <c r="C448" i="11"/>
  <c r="K447" i="11"/>
  <c r="G447" i="11"/>
  <c r="D447" i="11"/>
  <c r="C447" i="11"/>
  <c r="K446" i="11"/>
  <c r="G446" i="11"/>
  <c r="D446" i="11"/>
  <c r="C446" i="11"/>
  <c r="K445" i="11"/>
  <c r="G445" i="11"/>
  <c r="D445" i="11"/>
  <c r="C445" i="11"/>
  <c r="K444" i="11"/>
  <c r="G444" i="11"/>
  <c r="D444" i="11"/>
  <c r="C444" i="11"/>
  <c r="K443" i="11"/>
  <c r="G443" i="11"/>
  <c r="D443" i="11"/>
  <c r="C443" i="11"/>
  <c r="K442" i="11"/>
  <c r="G442" i="11"/>
  <c r="D442" i="11"/>
  <c r="C442" i="11"/>
  <c r="K441" i="11"/>
  <c r="G441" i="11"/>
  <c r="D441" i="11"/>
  <c r="C441" i="11"/>
  <c r="K440" i="11"/>
  <c r="G440" i="11"/>
  <c r="D440" i="11"/>
  <c r="C440" i="11"/>
  <c r="K439" i="11"/>
  <c r="G439" i="11"/>
  <c r="D439" i="11"/>
  <c r="C439" i="11"/>
  <c r="K438" i="11"/>
  <c r="G438" i="11"/>
  <c r="D438" i="11"/>
  <c r="C438" i="11"/>
  <c r="K437" i="11"/>
  <c r="G437" i="11"/>
  <c r="D437" i="11"/>
  <c r="C437" i="11"/>
  <c r="K436" i="11"/>
  <c r="G436" i="11"/>
  <c r="D436" i="11"/>
  <c r="C436" i="11"/>
  <c r="K435" i="11"/>
  <c r="G435" i="11"/>
  <c r="D435" i="11"/>
  <c r="C435" i="11"/>
  <c r="K434" i="11"/>
  <c r="G434" i="11"/>
  <c r="D434" i="11"/>
  <c r="C434" i="11"/>
  <c r="K433" i="11"/>
  <c r="G433" i="11"/>
  <c r="D433" i="11"/>
  <c r="C433" i="11"/>
  <c r="K432" i="11"/>
  <c r="G432" i="11"/>
  <c r="D432" i="11"/>
  <c r="C432" i="11"/>
  <c r="K431" i="11"/>
  <c r="G431" i="11"/>
  <c r="D431" i="11"/>
  <c r="C431" i="11"/>
  <c r="K430" i="11"/>
  <c r="G430" i="11"/>
  <c r="D430" i="11"/>
  <c r="C430" i="11"/>
  <c r="K429" i="11"/>
  <c r="G429" i="11"/>
  <c r="D429" i="11"/>
  <c r="C429" i="11"/>
  <c r="K428" i="11"/>
  <c r="G428" i="11"/>
  <c r="D428" i="11"/>
  <c r="C428" i="11"/>
  <c r="K427" i="11"/>
  <c r="G427" i="11"/>
  <c r="D427" i="11"/>
  <c r="C427" i="11"/>
  <c r="K426" i="11"/>
  <c r="G426" i="11"/>
  <c r="D426" i="11"/>
  <c r="C426" i="11"/>
  <c r="K425" i="11"/>
  <c r="G425" i="11"/>
  <c r="D425" i="11"/>
  <c r="C425" i="11"/>
  <c r="K424" i="11"/>
  <c r="G424" i="11"/>
  <c r="D424" i="11"/>
  <c r="C424" i="11"/>
  <c r="K423" i="11"/>
  <c r="G423" i="11"/>
  <c r="D423" i="11"/>
  <c r="C423" i="11"/>
  <c r="K422" i="11"/>
  <c r="G422" i="11"/>
  <c r="D422" i="11"/>
  <c r="C422" i="11"/>
  <c r="K421" i="11"/>
  <c r="G421" i="11"/>
  <c r="D421" i="11"/>
  <c r="C421" i="11"/>
  <c r="K420" i="11"/>
  <c r="G420" i="11"/>
  <c r="D420" i="11"/>
  <c r="C420" i="11"/>
  <c r="K419" i="11"/>
  <c r="G419" i="11"/>
  <c r="D419" i="11"/>
  <c r="C419" i="11"/>
  <c r="K418" i="11"/>
  <c r="G418" i="11"/>
  <c r="D418" i="11"/>
  <c r="C418" i="11"/>
  <c r="K417" i="11"/>
  <c r="G417" i="11"/>
  <c r="D417" i="11"/>
  <c r="C417" i="11"/>
  <c r="K416" i="11"/>
  <c r="G416" i="11"/>
  <c r="D416" i="11"/>
  <c r="C416" i="11"/>
  <c r="K415" i="11"/>
  <c r="G415" i="11"/>
  <c r="D415" i="11"/>
  <c r="C415" i="11"/>
  <c r="K414" i="11"/>
  <c r="G414" i="11"/>
  <c r="D414" i="11"/>
  <c r="C414" i="11"/>
  <c r="K413" i="11"/>
  <c r="G413" i="11"/>
  <c r="D413" i="11"/>
  <c r="C413" i="11"/>
  <c r="K412" i="11"/>
  <c r="G412" i="11"/>
  <c r="D412" i="11"/>
  <c r="C412" i="11"/>
  <c r="K411" i="11"/>
  <c r="G411" i="11"/>
  <c r="D411" i="11"/>
  <c r="C411" i="11"/>
  <c r="K410" i="11"/>
  <c r="G410" i="11"/>
  <c r="D410" i="11"/>
  <c r="C410" i="11"/>
  <c r="K409" i="11"/>
  <c r="G409" i="11"/>
  <c r="D409" i="11"/>
  <c r="C409" i="11"/>
  <c r="K408" i="11"/>
  <c r="G408" i="11"/>
  <c r="D408" i="11"/>
  <c r="C408" i="11"/>
  <c r="K407" i="11"/>
  <c r="G407" i="11"/>
  <c r="D407" i="11"/>
  <c r="C407" i="11"/>
  <c r="K406" i="11"/>
  <c r="G406" i="11"/>
  <c r="D406" i="11"/>
  <c r="C406" i="11"/>
  <c r="K405" i="11"/>
  <c r="G405" i="11"/>
  <c r="D405" i="11"/>
  <c r="C405" i="11"/>
  <c r="K404" i="11"/>
  <c r="G404" i="11"/>
  <c r="D404" i="11"/>
  <c r="C404" i="11"/>
  <c r="K403" i="11"/>
  <c r="G403" i="11"/>
  <c r="D403" i="11"/>
  <c r="C403" i="11"/>
  <c r="K402" i="11"/>
  <c r="G402" i="11"/>
  <c r="D402" i="11"/>
  <c r="C402" i="11"/>
  <c r="K401" i="11"/>
  <c r="G401" i="11"/>
  <c r="D401" i="11"/>
  <c r="C401" i="11"/>
  <c r="K400" i="11"/>
  <c r="G400" i="11"/>
  <c r="D400" i="11"/>
  <c r="C400" i="11"/>
  <c r="K399" i="11"/>
  <c r="G399" i="11"/>
  <c r="D399" i="11"/>
  <c r="C399" i="11"/>
  <c r="K398" i="11"/>
  <c r="G398" i="11"/>
  <c r="D398" i="11"/>
  <c r="C398" i="11"/>
  <c r="K397" i="11"/>
  <c r="G397" i="11"/>
  <c r="D397" i="11"/>
  <c r="C397" i="11"/>
  <c r="K396" i="11"/>
  <c r="G396" i="11"/>
  <c r="D396" i="11"/>
  <c r="C396" i="11"/>
  <c r="K395" i="11"/>
  <c r="G395" i="11"/>
  <c r="D395" i="11"/>
  <c r="C395" i="11"/>
  <c r="K394" i="11"/>
  <c r="G394" i="11"/>
  <c r="D394" i="11"/>
  <c r="C394" i="11"/>
  <c r="K393" i="11"/>
  <c r="G393" i="11"/>
  <c r="D393" i="11"/>
  <c r="C393" i="11"/>
  <c r="K392" i="11"/>
  <c r="G392" i="11"/>
  <c r="D392" i="11"/>
  <c r="C392" i="11"/>
  <c r="K391" i="11"/>
  <c r="G391" i="11"/>
  <c r="D391" i="11"/>
  <c r="C391" i="11"/>
  <c r="K390" i="11"/>
  <c r="G390" i="11"/>
  <c r="D390" i="11"/>
  <c r="C390" i="11"/>
  <c r="K389" i="11"/>
  <c r="G389" i="11"/>
  <c r="D389" i="11"/>
  <c r="C389" i="11"/>
  <c r="K388" i="11"/>
  <c r="G388" i="11"/>
  <c r="D388" i="11"/>
  <c r="C388" i="11"/>
  <c r="K387" i="11"/>
  <c r="G387" i="11"/>
  <c r="D387" i="11"/>
  <c r="C387" i="11"/>
  <c r="K386" i="11"/>
  <c r="G386" i="11"/>
  <c r="D386" i="11"/>
  <c r="C386" i="11"/>
  <c r="K385" i="11"/>
  <c r="G385" i="11"/>
  <c r="D385" i="11"/>
  <c r="C385" i="11"/>
  <c r="K384" i="11"/>
  <c r="G384" i="11"/>
  <c r="D384" i="11"/>
  <c r="C384" i="11"/>
  <c r="K383" i="11"/>
  <c r="G383" i="11"/>
  <c r="D383" i="11"/>
  <c r="C383" i="11"/>
  <c r="K382" i="11"/>
  <c r="G382" i="11"/>
  <c r="D382" i="11"/>
  <c r="C382" i="11"/>
  <c r="K381" i="11"/>
  <c r="G381" i="11"/>
  <c r="D381" i="11"/>
  <c r="C381" i="11"/>
  <c r="K380" i="11"/>
  <c r="G380" i="11"/>
  <c r="D380" i="11"/>
  <c r="C380" i="11"/>
  <c r="K379" i="11"/>
  <c r="G379" i="11"/>
  <c r="D379" i="11"/>
  <c r="C379" i="11"/>
  <c r="K378" i="11"/>
  <c r="G378" i="11"/>
  <c r="D378" i="11"/>
  <c r="C378" i="11"/>
  <c r="K377" i="11"/>
  <c r="G377" i="11"/>
  <c r="D377" i="11"/>
  <c r="C377" i="11"/>
  <c r="K376" i="11"/>
  <c r="G376" i="11"/>
  <c r="D376" i="11"/>
  <c r="C376" i="11"/>
  <c r="K375" i="11"/>
  <c r="G375" i="11"/>
  <c r="D375" i="11"/>
  <c r="C375" i="11"/>
  <c r="K374" i="11"/>
  <c r="G374" i="11"/>
  <c r="D374" i="11"/>
  <c r="C374" i="11"/>
  <c r="K373" i="11"/>
  <c r="G373" i="11"/>
  <c r="D373" i="11"/>
  <c r="C373" i="11"/>
  <c r="K372" i="11"/>
  <c r="G372" i="11"/>
  <c r="D372" i="11"/>
  <c r="C372" i="11"/>
  <c r="K371" i="11"/>
  <c r="G371" i="11"/>
  <c r="D371" i="11"/>
  <c r="C371" i="11"/>
  <c r="K370" i="11"/>
  <c r="G370" i="11"/>
  <c r="D370" i="11"/>
  <c r="C370" i="11"/>
  <c r="K369" i="11"/>
  <c r="G369" i="11"/>
  <c r="D369" i="11"/>
  <c r="C369" i="11"/>
  <c r="K368" i="11"/>
  <c r="G368" i="11"/>
  <c r="D368" i="11"/>
  <c r="C368" i="11"/>
  <c r="K367" i="11"/>
  <c r="G367" i="11"/>
  <c r="D367" i="11"/>
  <c r="C367" i="11"/>
  <c r="K366" i="11"/>
  <c r="G366" i="11"/>
  <c r="D366" i="11"/>
  <c r="C366" i="11"/>
  <c r="K365" i="11"/>
  <c r="G365" i="11"/>
  <c r="D365" i="11"/>
  <c r="C365" i="11"/>
  <c r="K364" i="11"/>
  <c r="G364" i="11"/>
  <c r="D364" i="11"/>
  <c r="C364" i="11"/>
  <c r="K363" i="11"/>
  <c r="G363" i="11"/>
  <c r="D363" i="11"/>
  <c r="C363" i="11"/>
  <c r="K362" i="11"/>
  <c r="G362" i="11"/>
  <c r="D362" i="11"/>
  <c r="C362" i="11"/>
  <c r="K361" i="11"/>
  <c r="G361" i="11"/>
  <c r="D361" i="11"/>
  <c r="C361" i="11"/>
  <c r="K360" i="11"/>
  <c r="G360" i="11"/>
  <c r="D360" i="11"/>
  <c r="C360" i="11"/>
  <c r="K359" i="11"/>
  <c r="G359" i="11"/>
  <c r="D359" i="11"/>
  <c r="C359" i="11"/>
  <c r="K358" i="11"/>
  <c r="G358" i="11"/>
  <c r="D358" i="11"/>
  <c r="C358" i="11"/>
  <c r="K357" i="11"/>
  <c r="G357" i="11"/>
  <c r="D357" i="11"/>
  <c r="C357" i="11"/>
  <c r="K356" i="11"/>
  <c r="G356" i="11"/>
  <c r="D356" i="11"/>
  <c r="C356" i="11"/>
  <c r="K355" i="11"/>
  <c r="G355" i="11"/>
  <c r="D355" i="11"/>
  <c r="C355" i="11"/>
  <c r="K354" i="11"/>
  <c r="G354" i="11"/>
  <c r="D354" i="11"/>
  <c r="C354" i="11"/>
  <c r="K353" i="11"/>
  <c r="G353" i="11"/>
  <c r="D353" i="11"/>
  <c r="C353" i="11"/>
  <c r="K352" i="11"/>
  <c r="G352" i="11"/>
  <c r="D352" i="11"/>
  <c r="C352" i="11"/>
  <c r="K351" i="11"/>
  <c r="G351" i="11"/>
  <c r="D351" i="11"/>
  <c r="C351" i="11"/>
  <c r="K350" i="11"/>
  <c r="G350" i="11"/>
  <c r="D350" i="11"/>
  <c r="C350" i="11"/>
  <c r="K349" i="11"/>
  <c r="G349" i="11"/>
  <c r="D349" i="11"/>
  <c r="C349" i="11"/>
  <c r="K348" i="11"/>
  <c r="G348" i="11"/>
  <c r="D348" i="11"/>
  <c r="C348" i="11"/>
  <c r="K347" i="11"/>
  <c r="G347" i="11"/>
  <c r="D347" i="11"/>
  <c r="C347" i="11"/>
  <c r="K346" i="11"/>
  <c r="G346" i="11"/>
  <c r="D346" i="11"/>
  <c r="C346" i="11"/>
  <c r="K345" i="11"/>
  <c r="G345" i="11"/>
  <c r="D345" i="11"/>
  <c r="C345" i="11"/>
  <c r="K344" i="11"/>
  <c r="G344" i="11"/>
  <c r="D344" i="11"/>
  <c r="C344" i="11"/>
  <c r="K343" i="11"/>
  <c r="G343" i="11"/>
  <c r="D343" i="11"/>
  <c r="C343" i="11"/>
  <c r="K342" i="11"/>
  <c r="G342" i="11"/>
  <c r="D342" i="11"/>
  <c r="C342" i="11"/>
  <c r="K341" i="11"/>
  <c r="G341" i="11"/>
  <c r="D341" i="11"/>
  <c r="C341" i="11"/>
  <c r="K340" i="11"/>
  <c r="G340" i="11"/>
  <c r="D340" i="11"/>
  <c r="C340" i="11"/>
  <c r="K339" i="11"/>
  <c r="G339" i="11"/>
  <c r="D339" i="11"/>
  <c r="C339" i="11"/>
  <c r="K338" i="11"/>
  <c r="G338" i="11"/>
  <c r="D338" i="11"/>
  <c r="C338" i="11"/>
  <c r="K337" i="11"/>
  <c r="G337" i="11"/>
  <c r="D337" i="11"/>
  <c r="C337" i="11"/>
  <c r="K336" i="11"/>
  <c r="G336" i="11"/>
  <c r="D336" i="11"/>
  <c r="C336" i="11"/>
  <c r="K335" i="11"/>
  <c r="G335" i="11"/>
  <c r="D335" i="11"/>
  <c r="C335" i="11"/>
  <c r="K334" i="11"/>
  <c r="G334" i="11"/>
  <c r="D334" i="11"/>
  <c r="C334" i="11"/>
  <c r="K333" i="11"/>
  <c r="G333" i="11"/>
  <c r="D333" i="11"/>
  <c r="C333" i="11"/>
  <c r="K332" i="11"/>
  <c r="G332" i="11"/>
  <c r="D332" i="11"/>
  <c r="C332" i="11"/>
  <c r="K331" i="11"/>
  <c r="G331" i="11"/>
  <c r="D331" i="11"/>
  <c r="C331" i="11"/>
  <c r="K330" i="11"/>
  <c r="G330" i="11"/>
  <c r="D330" i="11"/>
  <c r="C330" i="11"/>
  <c r="K329" i="11"/>
  <c r="G329" i="11"/>
  <c r="D329" i="11"/>
  <c r="C329" i="11"/>
  <c r="K328" i="11"/>
  <c r="G328" i="11"/>
  <c r="D328" i="11"/>
  <c r="C328" i="11"/>
  <c r="K327" i="11"/>
  <c r="G327" i="11"/>
  <c r="D327" i="11"/>
  <c r="C327" i="11"/>
  <c r="K326" i="11"/>
  <c r="G326" i="11"/>
  <c r="D326" i="11"/>
  <c r="C326" i="11"/>
  <c r="K325" i="11"/>
  <c r="G325" i="11"/>
  <c r="D325" i="11"/>
  <c r="C325" i="11"/>
  <c r="K324" i="11"/>
  <c r="G324" i="11"/>
  <c r="D324" i="11"/>
  <c r="C324" i="11"/>
  <c r="K323" i="11"/>
  <c r="G323" i="11"/>
  <c r="D323" i="11"/>
  <c r="C323" i="11"/>
  <c r="K322" i="11"/>
  <c r="G322" i="11"/>
  <c r="D322" i="11"/>
  <c r="C322" i="11"/>
  <c r="K321" i="11"/>
  <c r="G321" i="11"/>
  <c r="D321" i="11"/>
  <c r="C321" i="11"/>
  <c r="K320" i="11"/>
  <c r="G320" i="11"/>
  <c r="D320" i="11"/>
  <c r="C320" i="11"/>
  <c r="K319" i="11"/>
  <c r="G319" i="11"/>
  <c r="D319" i="11"/>
  <c r="C319" i="11"/>
  <c r="K318" i="11"/>
  <c r="G318" i="11"/>
  <c r="D318" i="11"/>
  <c r="C318" i="11"/>
  <c r="K317" i="11"/>
  <c r="G317" i="11"/>
  <c r="D317" i="11"/>
  <c r="C317" i="11"/>
  <c r="K316" i="11"/>
  <c r="G316" i="11"/>
  <c r="D316" i="11"/>
  <c r="C316" i="11"/>
  <c r="K315" i="11"/>
  <c r="G315" i="11"/>
  <c r="D315" i="11"/>
  <c r="C315" i="11"/>
  <c r="K314" i="11"/>
  <c r="G314" i="11"/>
  <c r="D314" i="11"/>
  <c r="C314" i="11"/>
  <c r="K313" i="11"/>
  <c r="G313" i="11"/>
  <c r="D313" i="11"/>
  <c r="C313" i="11"/>
  <c r="K312" i="11"/>
  <c r="G312" i="11"/>
  <c r="D312" i="11"/>
  <c r="C312" i="11"/>
  <c r="K311" i="11"/>
  <c r="G311" i="11"/>
  <c r="D311" i="11"/>
  <c r="C311" i="11"/>
  <c r="K310" i="11"/>
  <c r="G310" i="11"/>
  <c r="D310" i="11"/>
  <c r="C310" i="11"/>
  <c r="K309" i="11"/>
  <c r="G309" i="11"/>
  <c r="D309" i="11"/>
  <c r="C309" i="11"/>
  <c r="K308" i="11"/>
  <c r="G308" i="11"/>
  <c r="D308" i="11"/>
  <c r="C308" i="11"/>
  <c r="K307" i="11"/>
  <c r="G307" i="11"/>
  <c r="D307" i="11"/>
  <c r="C307" i="11"/>
  <c r="K306" i="11"/>
  <c r="G306" i="11"/>
  <c r="D306" i="11"/>
  <c r="C306" i="11"/>
  <c r="K305" i="11"/>
  <c r="G305" i="11"/>
  <c r="D305" i="11"/>
  <c r="C305" i="11"/>
  <c r="K304" i="11"/>
  <c r="G304" i="11"/>
  <c r="D304" i="11"/>
  <c r="C304" i="11"/>
  <c r="K303" i="11"/>
  <c r="G303" i="11"/>
  <c r="D303" i="11"/>
  <c r="C303" i="11"/>
  <c r="K302" i="11"/>
  <c r="G302" i="11"/>
  <c r="D302" i="11"/>
  <c r="C302" i="11"/>
  <c r="K301" i="11"/>
  <c r="G301" i="11"/>
  <c r="D301" i="11"/>
  <c r="C301" i="11"/>
  <c r="K300" i="11"/>
  <c r="G300" i="11"/>
  <c r="D300" i="11"/>
  <c r="C300" i="11"/>
  <c r="K299" i="11"/>
  <c r="G299" i="11"/>
  <c r="D299" i="11"/>
  <c r="C299" i="11"/>
  <c r="K298" i="11"/>
  <c r="G298" i="11"/>
  <c r="D298" i="11"/>
  <c r="C298" i="11"/>
  <c r="K297" i="11"/>
  <c r="G297" i="11"/>
  <c r="D297" i="11"/>
  <c r="C297" i="11"/>
  <c r="K296" i="11"/>
  <c r="G296" i="11"/>
  <c r="D296" i="11"/>
  <c r="C296" i="11"/>
  <c r="K295" i="11"/>
  <c r="G295" i="11"/>
  <c r="D295" i="11"/>
  <c r="C295" i="11"/>
  <c r="K294" i="11"/>
  <c r="G294" i="11"/>
  <c r="D294" i="11"/>
  <c r="C294" i="11"/>
  <c r="K293" i="11"/>
  <c r="G293" i="11"/>
  <c r="D293" i="11"/>
  <c r="C293" i="11"/>
  <c r="K292" i="11"/>
  <c r="G292" i="11"/>
  <c r="D292" i="11"/>
  <c r="C292" i="11"/>
  <c r="K291" i="11"/>
  <c r="G291" i="11"/>
  <c r="D291" i="11"/>
  <c r="C291" i="11"/>
  <c r="K290" i="11"/>
  <c r="G290" i="11"/>
  <c r="D290" i="11"/>
  <c r="C290" i="11"/>
  <c r="K289" i="11"/>
  <c r="G289" i="11"/>
  <c r="D289" i="11"/>
  <c r="C289" i="11"/>
  <c r="K288" i="11"/>
  <c r="G288" i="11"/>
  <c r="D288" i="11"/>
  <c r="C288" i="11"/>
  <c r="K287" i="11"/>
  <c r="G287" i="11"/>
  <c r="D287" i="11"/>
  <c r="C287" i="11"/>
  <c r="K286" i="11"/>
  <c r="G286" i="11"/>
  <c r="D286" i="11"/>
  <c r="C286" i="11"/>
  <c r="K285" i="11"/>
  <c r="G285" i="11"/>
  <c r="D285" i="11"/>
  <c r="C285" i="11"/>
  <c r="K284" i="11"/>
  <c r="G284" i="11"/>
  <c r="D284" i="11"/>
  <c r="C284" i="11"/>
  <c r="K283" i="11"/>
  <c r="G283" i="11"/>
  <c r="D283" i="11"/>
  <c r="C283" i="11"/>
  <c r="K282" i="11"/>
  <c r="G282" i="11"/>
  <c r="D282" i="11"/>
  <c r="C282" i="11"/>
  <c r="K281" i="11"/>
  <c r="G281" i="11"/>
  <c r="D281" i="11"/>
  <c r="C281" i="11"/>
  <c r="K280" i="11"/>
  <c r="G280" i="11"/>
  <c r="D280" i="11"/>
  <c r="C280" i="11"/>
  <c r="K279" i="11"/>
  <c r="G279" i="11"/>
  <c r="D279" i="11"/>
  <c r="C279" i="11"/>
  <c r="K278" i="11"/>
  <c r="G278" i="11"/>
  <c r="D278" i="11"/>
  <c r="C278" i="11"/>
  <c r="K277" i="11"/>
  <c r="G277" i="11"/>
  <c r="D277" i="11"/>
  <c r="C277" i="11"/>
  <c r="K276" i="11"/>
  <c r="G276" i="11"/>
  <c r="D276" i="11"/>
  <c r="C276" i="11"/>
  <c r="K275" i="11"/>
  <c r="G275" i="11"/>
  <c r="D275" i="11"/>
  <c r="C275" i="11"/>
  <c r="K274" i="11"/>
  <c r="G274" i="11"/>
  <c r="D274" i="11"/>
  <c r="C274" i="11"/>
  <c r="K273" i="11"/>
  <c r="G273" i="11"/>
  <c r="D273" i="11"/>
  <c r="C273" i="11"/>
  <c r="K272" i="11"/>
  <c r="G272" i="11"/>
  <c r="D272" i="11"/>
  <c r="C272" i="11"/>
  <c r="K271" i="11"/>
  <c r="G271" i="11"/>
  <c r="D271" i="11"/>
  <c r="C271" i="11"/>
  <c r="K270" i="11"/>
  <c r="G270" i="11"/>
  <c r="D270" i="11"/>
  <c r="C270" i="11"/>
  <c r="K269" i="11"/>
  <c r="G269" i="11"/>
  <c r="D269" i="11"/>
  <c r="C269" i="11"/>
  <c r="K268" i="11"/>
  <c r="G268" i="11"/>
  <c r="D268" i="11"/>
  <c r="C268" i="11"/>
  <c r="K267" i="11"/>
  <c r="G267" i="11"/>
  <c r="D267" i="11"/>
  <c r="C267" i="11"/>
  <c r="K266" i="11"/>
  <c r="G266" i="11"/>
  <c r="D266" i="11"/>
  <c r="C266" i="11"/>
  <c r="K265" i="11"/>
  <c r="G265" i="11"/>
  <c r="D265" i="11"/>
  <c r="C265" i="11"/>
  <c r="K264" i="11"/>
  <c r="G264" i="11"/>
  <c r="D264" i="11"/>
  <c r="C264" i="11"/>
  <c r="K263" i="11"/>
  <c r="G263" i="11"/>
  <c r="D263" i="11"/>
  <c r="C263" i="11"/>
  <c r="K262" i="11"/>
  <c r="G262" i="11"/>
  <c r="D262" i="11"/>
  <c r="C262" i="11"/>
  <c r="K261" i="11"/>
  <c r="G261" i="11"/>
  <c r="D261" i="11"/>
  <c r="C261" i="11"/>
  <c r="K260" i="11"/>
  <c r="G260" i="11"/>
  <c r="D260" i="11"/>
  <c r="C260" i="11"/>
  <c r="K259" i="11"/>
  <c r="G259" i="11"/>
  <c r="D259" i="11"/>
  <c r="C259" i="11"/>
  <c r="K258" i="11"/>
  <c r="G258" i="11"/>
  <c r="D258" i="11"/>
  <c r="C258" i="11"/>
  <c r="K257" i="11"/>
  <c r="G257" i="11"/>
  <c r="D257" i="11"/>
  <c r="C257" i="11"/>
  <c r="K256" i="11"/>
  <c r="G256" i="11"/>
  <c r="D256" i="11"/>
  <c r="C256" i="11"/>
  <c r="K255" i="11"/>
  <c r="G255" i="11"/>
  <c r="D255" i="11"/>
  <c r="C255" i="11"/>
  <c r="K254" i="11"/>
  <c r="G254" i="11"/>
  <c r="D254" i="11"/>
  <c r="C254" i="11"/>
  <c r="K253" i="11"/>
  <c r="G253" i="11"/>
  <c r="D253" i="11"/>
  <c r="C253" i="11"/>
  <c r="K252" i="11"/>
  <c r="G252" i="11"/>
  <c r="D252" i="11"/>
  <c r="C252" i="11"/>
  <c r="K251" i="11"/>
  <c r="G251" i="11"/>
  <c r="D251" i="11"/>
  <c r="C251" i="11"/>
  <c r="K250" i="11"/>
  <c r="G250" i="11"/>
  <c r="D250" i="11"/>
  <c r="C250" i="11"/>
  <c r="K249" i="11"/>
  <c r="G249" i="11"/>
  <c r="D249" i="11"/>
  <c r="C249" i="11"/>
  <c r="K248" i="11"/>
  <c r="G248" i="11"/>
  <c r="D248" i="11"/>
  <c r="C248" i="11"/>
  <c r="K247" i="11"/>
  <c r="G247" i="11"/>
  <c r="D247" i="11"/>
  <c r="C247" i="11"/>
  <c r="K246" i="11"/>
  <c r="G246" i="11"/>
  <c r="D246" i="11"/>
  <c r="C246" i="11"/>
  <c r="K245" i="11"/>
  <c r="G245" i="11"/>
  <c r="D245" i="11"/>
  <c r="C245" i="11"/>
  <c r="K244" i="11"/>
  <c r="G244" i="11"/>
  <c r="D244" i="11"/>
  <c r="C244" i="11"/>
  <c r="K243" i="11"/>
  <c r="G243" i="11"/>
  <c r="D243" i="11"/>
  <c r="C243" i="11"/>
  <c r="K242" i="11"/>
  <c r="G242" i="11"/>
  <c r="D242" i="11"/>
  <c r="C242" i="11"/>
  <c r="K241" i="11"/>
  <c r="G241" i="11"/>
  <c r="D241" i="11"/>
  <c r="C241" i="11"/>
  <c r="K240" i="11"/>
  <c r="G240" i="11"/>
  <c r="D240" i="11"/>
  <c r="C240" i="11"/>
  <c r="K239" i="11"/>
  <c r="G239" i="11"/>
  <c r="D239" i="11"/>
  <c r="C239" i="11"/>
  <c r="K238" i="11"/>
  <c r="G238" i="11"/>
  <c r="D238" i="11"/>
  <c r="C238" i="11"/>
  <c r="K237" i="11"/>
  <c r="G237" i="11"/>
  <c r="D237" i="11"/>
  <c r="C237" i="11"/>
  <c r="K236" i="11"/>
  <c r="G236" i="11"/>
  <c r="D236" i="11"/>
  <c r="C236" i="11"/>
  <c r="K235" i="11"/>
  <c r="G235" i="11"/>
  <c r="D235" i="11"/>
  <c r="C235" i="11"/>
  <c r="K234" i="11"/>
  <c r="G234" i="11"/>
  <c r="D234" i="11"/>
  <c r="C234" i="11"/>
  <c r="K233" i="11"/>
  <c r="G233" i="11"/>
  <c r="D233" i="11"/>
  <c r="C233" i="11"/>
  <c r="K232" i="11"/>
  <c r="G232" i="11"/>
  <c r="D232" i="11"/>
  <c r="C232" i="11"/>
  <c r="K231" i="11"/>
  <c r="G231" i="11"/>
  <c r="D231" i="11"/>
  <c r="C231" i="11"/>
  <c r="K230" i="11"/>
  <c r="G230" i="11"/>
  <c r="D230" i="11"/>
  <c r="C230" i="11"/>
  <c r="K229" i="11"/>
  <c r="G229" i="11"/>
  <c r="D229" i="11"/>
  <c r="C229" i="11"/>
  <c r="K228" i="11"/>
  <c r="G228" i="11"/>
  <c r="D228" i="11"/>
  <c r="C228" i="11"/>
  <c r="K227" i="11"/>
  <c r="G227" i="11"/>
  <c r="D227" i="11"/>
  <c r="C227" i="11"/>
  <c r="K226" i="11"/>
  <c r="G226" i="11"/>
  <c r="D226" i="11"/>
  <c r="C226" i="11"/>
  <c r="K225" i="11"/>
  <c r="G225" i="11"/>
  <c r="D225" i="11"/>
  <c r="C225" i="11"/>
  <c r="K224" i="11"/>
  <c r="G224" i="11"/>
  <c r="D224" i="11"/>
  <c r="C224" i="11"/>
  <c r="K223" i="11"/>
  <c r="G223" i="11"/>
  <c r="D223" i="11"/>
  <c r="C223" i="11"/>
  <c r="K222" i="11"/>
  <c r="G222" i="11"/>
  <c r="D222" i="11"/>
  <c r="C222" i="11"/>
  <c r="K221" i="11"/>
  <c r="G221" i="11"/>
  <c r="D221" i="11"/>
  <c r="C221" i="11"/>
  <c r="K220" i="11"/>
  <c r="G220" i="11"/>
  <c r="D220" i="11"/>
  <c r="C220" i="11"/>
  <c r="K219" i="11"/>
  <c r="G219" i="11"/>
  <c r="D219" i="11"/>
  <c r="C219" i="11"/>
  <c r="K218" i="11"/>
  <c r="G218" i="11"/>
  <c r="D218" i="11"/>
  <c r="C218" i="11"/>
  <c r="K217" i="11"/>
  <c r="G217" i="11"/>
  <c r="D217" i="11"/>
  <c r="C217" i="11"/>
  <c r="K216" i="11"/>
  <c r="G216" i="11"/>
  <c r="D216" i="11"/>
  <c r="C216" i="11"/>
  <c r="K215" i="11"/>
  <c r="G215" i="11"/>
  <c r="D215" i="11"/>
  <c r="C215" i="11"/>
  <c r="K214" i="11"/>
  <c r="G214" i="11"/>
  <c r="D214" i="11"/>
  <c r="C214" i="11"/>
  <c r="K213" i="11"/>
  <c r="G213" i="11"/>
  <c r="D213" i="11"/>
  <c r="C213" i="11"/>
  <c r="K212" i="11"/>
  <c r="G212" i="11"/>
  <c r="D212" i="11"/>
  <c r="C212" i="11"/>
  <c r="K211" i="11"/>
  <c r="G211" i="11"/>
  <c r="D211" i="11"/>
  <c r="C211" i="11"/>
  <c r="K210" i="11"/>
  <c r="G210" i="11"/>
  <c r="D210" i="11"/>
  <c r="C210" i="11"/>
  <c r="K209" i="11"/>
  <c r="G209" i="11"/>
  <c r="D209" i="11"/>
  <c r="C209" i="11"/>
  <c r="K208" i="11"/>
  <c r="G208" i="11"/>
  <c r="D208" i="11"/>
  <c r="C208" i="11"/>
  <c r="K207" i="11"/>
  <c r="G207" i="11"/>
  <c r="D207" i="11"/>
  <c r="C207" i="11"/>
  <c r="K206" i="11"/>
  <c r="G206" i="11"/>
  <c r="D206" i="11"/>
  <c r="C206" i="11"/>
  <c r="K205" i="11"/>
  <c r="G205" i="11"/>
  <c r="D205" i="11"/>
  <c r="C205" i="11"/>
  <c r="K204" i="11"/>
  <c r="G204" i="11"/>
  <c r="D204" i="11"/>
  <c r="C204" i="11"/>
  <c r="K203" i="11"/>
  <c r="G203" i="11"/>
  <c r="D203" i="11"/>
  <c r="C203" i="11"/>
  <c r="K202" i="11"/>
  <c r="G202" i="11"/>
  <c r="D202" i="11"/>
  <c r="C202" i="11"/>
  <c r="K201" i="11"/>
  <c r="G201" i="11"/>
  <c r="D201" i="11"/>
  <c r="C201" i="11"/>
  <c r="K200" i="11"/>
  <c r="G200" i="11"/>
  <c r="D200" i="11"/>
  <c r="C200" i="11"/>
  <c r="K199" i="11"/>
  <c r="G199" i="11"/>
  <c r="D199" i="11"/>
  <c r="C199" i="11"/>
  <c r="K198" i="11"/>
  <c r="G198" i="11"/>
  <c r="D198" i="11"/>
  <c r="C198" i="11"/>
  <c r="K197" i="11"/>
  <c r="G197" i="11"/>
  <c r="D197" i="11"/>
  <c r="C197" i="11"/>
  <c r="K196" i="11"/>
  <c r="G196" i="11"/>
  <c r="D196" i="11"/>
  <c r="C196" i="11"/>
  <c r="K195" i="11"/>
  <c r="G195" i="11"/>
  <c r="D195" i="11"/>
  <c r="C195" i="11"/>
  <c r="K194" i="11"/>
  <c r="G194" i="11"/>
  <c r="D194" i="11"/>
  <c r="C194" i="11"/>
  <c r="K193" i="11"/>
  <c r="G193" i="11"/>
  <c r="D193" i="11"/>
  <c r="C193" i="11"/>
  <c r="K192" i="11"/>
  <c r="G192" i="11"/>
  <c r="D192" i="11"/>
  <c r="C192" i="11"/>
  <c r="K191" i="11"/>
  <c r="G191" i="11"/>
  <c r="D191" i="11"/>
  <c r="C191" i="11"/>
  <c r="K190" i="11"/>
  <c r="G190" i="11"/>
  <c r="D190" i="11"/>
  <c r="C190" i="11"/>
  <c r="K189" i="11"/>
  <c r="G189" i="11"/>
  <c r="D189" i="11"/>
  <c r="C189" i="11"/>
  <c r="K188" i="11"/>
  <c r="G188" i="11"/>
  <c r="D188" i="11"/>
  <c r="C188" i="11"/>
  <c r="K187" i="11"/>
  <c r="G187" i="11"/>
  <c r="D187" i="11"/>
  <c r="C187" i="11"/>
  <c r="K186" i="11"/>
  <c r="G186" i="11"/>
  <c r="D186" i="11"/>
  <c r="C186" i="11"/>
  <c r="K185" i="11"/>
  <c r="G185" i="11"/>
  <c r="D185" i="11"/>
  <c r="C185" i="11"/>
  <c r="K184" i="11"/>
  <c r="G184" i="11"/>
  <c r="D184" i="11"/>
  <c r="C184" i="11"/>
  <c r="K183" i="11"/>
  <c r="G183" i="11"/>
  <c r="D183" i="11"/>
  <c r="C183" i="11"/>
  <c r="K182" i="11"/>
  <c r="G182" i="11"/>
  <c r="D182" i="11"/>
  <c r="C182" i="11"/>
  <c r="K181" i="11"/>
  <c r="G181" i="11"/>
  <c r="D181" i="11"/>
  <c r="C181" i="11"/>
  <c r="K180" i="11"/>
  <c r="G180" i="11"/>
  <c r="D180" i="11"/>
  <c r="C180" i="11"/>
  <c r="K179" i="11"/>
  <c r="G179" i="11"/>
  <c r="D179" i="11"/>
  <c r="C179" i="11"/>
  <c r="K178" i="11"/>
  <c r="G178" i="11"/>
  <c r="D178" i="11"/>
  <c r="C178" i="11"/>
  <c r="K177" i="11"/>
  <c r="G177" i="11"/>
  <c r="D177" i="11"/>
  <c r="C177" i="11"/>
  <c r="K176" i="11"/>
  <c r="G176" i="11"/>
  <c r="D176" i="11"/>
  <c r="C176" i="11"/>
  <c r="K175" i="11"/>
  <c r="G175" i="11"/>
  <c r="D175" i="11"/>
  <c r="C175" i="11"/>
  <c r="K174" i="11"/>
  <c r="G174" i="11"/>
  <c r="D174" i="11"/>
  <c r="C174" i="11"/>
  <c r="K173" i="11"/>
  <c r="G173" i="11"/>
  <c r="D173" i="11"/>
  <c r="C173" i="11"/>
  <c r="K172" i="11"/>
  <c r="G172" i="11"/>
  <c r="D172" i="11"/>
  <c r="C172" i="11"/>
  <c r="K171" i="11"/>
  <c r="G171" i="11"/>
  <c r="D171" i="11"/>
  <c r="C171" i="11"/>
  <c r="K170" i="11"/>
  <c r="G170" i="11"/>
  <c r="D170" i="11"/>
  <c r="C170" i="11"/>
  <c r="K169" i="11"/>
  <c r="G169" i="11"/>
  <c r="D169" i="11"/>
  <c r="C169" i="11"/>
  <c r="K168" i="11"/>
  <c r="G168" i="11"/>
  <c r="D168" i="11"/>
  <c r="C168" i="11"/>
  <c r="K167" i="11"/>
  <c r="G167" i="11"/>
  <c r="D167" i="11"/>
  <c r="C167" i="11"/>
  <c r="K166" i="11"/>
  <c r="G166" i="11"/>
  <c r="D166" i="11"/>
  <c r="C166" i="11"/>
  <c r="K165" i="11"/>
  <c r="G165" i="11"/>
  <c r="D165" i="11"/>
  <c r="C165" i="11"/>
  <c r="K164" i="11"/>
  <c r="G164" i="11"/>
  <c r="D164" i="11"/>
  <c r="C164" i="11"/>
  <c r="K163" i="11"/>
  <c r="G163" i="11"/>
  <c r="D163" i="11"/>
  <c r="C163" i="11"/>
  <c r="K162" i="11"/>
  <c r="G162" i="11"/>
  <c r="D162" i="11"/>
  <c r="C162" i="11"/>
  <c r="K161" i="11"/>
  <c r="G161" i="11"/>
  <c r="D161" i="11"/>
  <c r="C161" i="11"/>
  <c r="K160" i="11"/>
  <c r="G160" i="11"/>
  <c r="D160" i="11"/>
  <c r="C160" i="11"/>
  <c r="K159" i="11"/>
  <c r="G159" i="11"/>
  <c r="D159" i="11"/>
  <c r="C159" i="11"/>
  <c r="K158" i="11"/>
  <c r="G158" i="11"/>
  <c r="D158" i="11"/>
  <c r="C158" i="11"/>
  <c r="K157" i="11"/>
  <c r="G157" i="11"/>
  <c r="D157" i="11"/>
  <c r="C157" i="11"/>
  <c r="K156" i="11"/>
  <c r="G156" i="11"/>
  <c r="D156" i="11"/>
  <c r="C156" i="11"/>
  <c r="K155" i="11"/>
  <c r="G155" i="11"/>
  <c r="D155" i="11"/>
  <c r="C155" i="11"/>
  <c r="K154" i="11"/>
  <c r="G154" i="11"/>
  <c r="D154" i="11"/>
  <c r="C154" i="11"/>
  <c r="K153" i="11"/>
  <c r="G153" i="11"/>
  <c r="D153" i="11"/>
  <c r="C153" i="11"/>
  <c r="K152" i="11"/>
  <c r="G152" i="11"/>
  <c r="D152" i="11"/>
  <c r="C152" i="11"/>
  <c r="K151" i="11"/>
  <c r="G151" i="11"/>
  <c r="D151" i="11"/>
  <c r="C151" i="11"/>
  <c r="K150" i="11"/>
  <c r="G150" i="11"/>
  <c r="D150" i="11"/>
  <c r="C150" i="11"/>
  <c r="K149" i="11"/>
  <c r="G149" i="11"/>
  <c r="D149" i="11"/>
  <c r="C149" i="11"/>
  <c r="K148" i="11"/>
  <c r="G148" i="11"/>
  <c r="D148" i="11"/>
  <c r="C148" i="11"/>
  <c r="K147" i="11"/>
  <c r="G147" i="11"/>
  <c r="D147" i="11"/>
  <c r="C147" i="11"/>
  <c r="K146" i="11"/>
  <c r="G146" i="11"/>
  <c r="D146" i="11"/>
  <c r="C146" i="11"/>
  <c r="K145" i="11"/>
  <c r="G145" i="11"/>
  <c r="D145" i="11"/>
  <c r="C145" i="11"/>
  <c r="K144" i="11"/>
  <c r="G144" i="11"/>
  <c r="D144" i="11"/>
  <c r="C144" i="11"/>
  <c r="K143" i="11"/>
  <c r="G143" i="11"/>
  <c r="D143" i="11"/>
  <c r="C143" i="11"/>
  <c r="K142" i="11"/>
  <c r="G142" i="11"/>
  <c r="D142" i="11"/>
  <c r="C142" i="11"/>
  <c r="K141" i="11"/>
  <c r="G141" i="11"/>
  <c r="D141" i="11"/>
  <c r="C141" i="11"/>
  <c r="K140" i="11"/>
  <c r="G140" i="11"/>
  <c r="D140" i="11"/>
  <c r="C140" i="11"/>
  <c r="K139" i="11"/>
  <c r="G139" i="11"/>
  <c r="D139" i="11"/>
  <c r="C139" i="11"/>
  <c r="K138" i="11"/>
  <c r="G138" i="11"/>
  <c r="D138" i="11"/>
  <c r="C138" i="11"/>
  <c r="K137" i="11"/>
  <c r="G137" i="11"/>
  <c r="D137" i="11"/>
  <c r="C137" i="11"/>
  <c r="K136" i="11"/>
  <c r="G136" i="11"/>
  <c r="D136" i="11"/>
  <c r="C136" i="11"/>
  <c r="K135" i="11"/>
  <c r="G135" i="11"/>
  <c r="D135" i="11"/>
  <c r="C135" i="11"/>
  <c r="K134" i="11"/>
  <c r="G134" i="11"/>
  <c r="D134" i="11"/>
  <c r="C134" i="11"/>
  <c r="K133" i="11"/>
  <c r="G133" i="11"/>
  <c r="D133" i="11"/>
  <c r="C133" i="11"/>
  <c r="K132" i="11"/>
  <c r="G132" i="11"/>
  <c r="D132" i="11"/>
  <c r="C132" i="11"/>
  <c r="K131" i="11"/>
  <c r="G131" i="11"/>
  <c r="D131" i="11"/>
  <c r="C131" i="11"/>
  <c r="K130" i="11"/>
  <c r="G130" i="11"/>
  <c r="D130" i="11"/>
  <c r="C130" i="11"/>
  <c r="K129" i="11"/>
  <c r="G129" i="11"/>
  <c r="D129" i="11"/>
  <c r="C129" i="11"/>
  <c r="K128" i="11"/>
  <c r="G128" i="11"/>
  <c r="D128" i="11"/>
  <c r="C128" i="11"/>
  <c r="K127" i="11"/>
  <c r="G127" i="11"/>
  <c r="D127" i="11"/>
  <c r="C127" i="11"/>
  <c r="K126" i="11"/>
  <c r="G126" i="11"/>
  <c r="D126" i="11"/>
  <c r="C126" i="11"/>
  <c r="K125" i="11"/>
  <c r="G125" i="11"/>
  <c r="D125" i="11"/>
  <c r="C125" i="11"/>
  <c r="K124" i="11"/>
  <c r="G124" i="11"/>
  <c r="D124" i="11"/>
  <c r="C124" i="11"/>
  <c r="K123" i="11"/>
  <c r="G123" i="11"/>
  <c r="D123" i="11"/>
  <c r="C123" i="11"/>
  <c r="K122" i="11"/>
  <c r="G122" i="11"/>
  <c r="D122" i="11"/>
  <c r="C122" i="11"/>
  <c r="K121" i="11"/>
  <c r="G121" i="11"/>
  <c r="D121" i="11"/>
  <c r="C121" i="11"/>
  <c r="K120" i="11"/>
  <c r="G120" i="11"/>
  <c r="D120" i="11"/>
  <c r="C120" i="11"/>
  <c r="K119" i="11"/>
  <c r="G119" i="11"/>
  <c r="D119" i="11"/>
  <c r="C119" i="11"/>
  <c r="K118" i="11"/>
  <c r="G118" i="11"/>
  <c r="D118" i="11"/>
  <c r="C118" i="11"/>
  <c r="K117" i="11"/>
  <c r="G117" i="11"/>
  <c r="D117" i="11"/>
  <c r="C117" i="11"/>
  <c r="K116" i="11"/>
  <c r="G116" i="11"/>
  <c r="D116" i="11"/>
  <c r="C116" i="11"/>
  <c r="K115" i="11"/>
  <c r="G115" i="11"/>
  <c r="D115" i="11"/>
  <c r="C115" i="11"/>
  <c r="K114" i="11"/>
  <c r="G114" i="11"/>
  <c r="D114" i="11"/>
  <c r="C114" i="11"/>
  <c r="K113" i="11"/>
  <c r="G113" i="11"/>
  <c r="D113" i="11"/>
  <c r="C113" i="11"/>
  <c r="K112" i="11"/>
  <c r="G112" i="11"/>
  <c r="D112" i="11"/>
  <c r="C112" i="11"/>
  <c r="K111" i="11"/>
  <c r="G111" i="11"/>
  <c r="D111" i="11"/>
  <c r="C111" i="11"/>
  <c r="K110" i="11"/>
  <c r="G110" i="11"/>
  <c r="D110" i="11"/>
  <c r="C110" i="11"/>
  <c r="K109" i="11"/>
  <c r="G109" i="11"/>
  <c r="D109" i="11"/>
  <c r="C109" i="11"/>
  <c r="K108" i="11"/>
  <c r="G108" i="11"/>
  <c r="D108" i="11"/>
  <c r="C108" i="11"/>
  <c r="K107" i="11"/>
  <c r="G107" i="11"/>
  <c r="D107" i="11"/>
  <c r="C107" i="11"/>
  <c r="K106" i="11"/>
  <c r="G106" i="11"/>
  <c r="D106" i="11"/>
  <c r="C106" i="11"/>
  <c r="K105" i="11"/>
  <c r="G105" i="11"/>
  <c r="D105" i="11"/>
  <c r="C105" i="11"/>
  <c r="K104" i="11"/>
  <c r="G104" i="11"/>
  <c r="D104" i="11"/>
  <c r="C104" i="11"/>
  <c r="K103" i="11"/>
  <c r="G103" i="11"/>
  <c r="D103" i="11"/>
  <c r="C103" i="11"/>
  <c r="K102" i="11"/>
  <c r="G102" i="11"/>
  <c r="D102" i="11"/>
  <c r="C102" i="11"/>
  <c r="K101" i="11"/>
  <c r="G101" i="11"/>
  <c r="D101" i="11"/>
  <c r="C101" i="11"/>
  <c r="K100" i="11"/>
  <c r="G100" i="11"/>
  <c r="D100" i="11"/>
  <c r="C100" i="11"/>
  <c r="K99" i="11"/>
  <c r="G99" i="11"/>
  <c r="D99" i="11"/>
  <c r="C99" i="11"/>
  <c r="K98" i="11"/>
  <c r="G98" i="11"/>
  <c r="D98" i="11"/>
  <c r="C98" i="11"/>
  <c r="K97" i="11"/>
  <c r="G97" i="11"/>
  <c r="D97" i="11"/>
  <c r="C97" i="11"/>
  <c r="K96" i="11"/>
  <c r="G96" i="11"/>
  <c r="D96" i="11"/>
  <c r="C96" i="11"/>
  <c r="K95" i="11"/>
  <c r="G95" i="11"/>
  <c r="D95" i="11"/>
  <c r="C95" i="11"/>
  <c r="K94" i="11"/>
  <c r="G94" i="11"/>
  <c r="D94" i="11"/>
  <c r="C94" i="11"/>
  <c r="K93" i="11"/>
  <c r="G93" i="11"/>
  <c r="D93" i="11"/>
  <c r="C93" i="11"/>
  <c r="K92" i="11"/>
  <c r="G92" i="11"/>
  <c r="D92" i="11"/>
  <c r="C92" i="11"/>
  <c r="K91" i="11"/>
  <c r="G91" i="11"/>
  <c r="D91" i="11"/>
  <c r="C91" i="11"/>
  <c r="K90" i="11"/>
  <c r="G90" i="11"/>
  <c r="D90" i="11"/>
  <c r="C90" i="11"/>
  <c r="K89" i="11"/>
  <c r="G89" i="11"/>
  <c r="D89" i="11"/>
  <c r="C89" i="11"/>
  <c r="K88" i="11"/>
  <c r="G88" i="11"/>
  <c r="D88" i="11"/>
  <c r="C88" i="11"/>
  <c r="K87" i="11"/>
  <c r="G87" i="11"/>
  <c r="D87" i="11"/>
  <c r="C87" i="11"/>
  <c r="K86" i="11"/>
  <c r="G86" i="11"/>
  <c r="D86" i="11"/>
  <c r="C86" i="11"/>
  <c r="K85" i="11"/>
  <c r="G85" i="11"/>
  <c r="D85" i="11"/>
  <c r="C85" i="11"/>
  <c r="K84" i="11"/>
  <c r="G84" i="11"/>
  <c r="D84" i="11"/>
  <c r="C84" i="11"/>
  <c r="K83" i="11"/>
  <c r="G83" i="11"/>
  <c r="D83" i="11"/>
  <c r="C83" i="11"/>
  <c r="K82" i="11"/>
  <c r="G82" i="11"/>
  <c r="D82" i="11"/>
  <c r="C82" i="11"/>
  <c r="K81" i="11"/>
  <c r="G81" i="11"/>
  <c r="D81" i="11"/>
  <c r="C81" i="11"/>
  <c r="K80" i="11"/>
  <c r="G80" i="11"/>
  <c r="D80" i="11"/>
  <c r="C80" i="11"/>
  <c r="K79" i="11"/>
  <c r="G79" i="11"/>
  <c r="D79" i="11"/>
  <c r="C79" i="11"/>
  <c r="K78" i="11"/>
  <c r="G78" i="11"/>
  <c r="D78" i="11"/>
  <c r="C78" i="11"/>
  <c r="K77" i="11"/>
  <c r="G77" i="11"/>
  <c r="D77" i="11"/>
  <c r="C77" i="11"/>
  <c r="K76" i="11"/>
  <c r="G76" i="11"/>
  <c r="D76" i="11"/>
  <c r="C76" i="11"/>
  <c r="K75" i="11"/>
  <c r="G75" i="11"/>
  <c r="D75" i="11"/>
  <c r="C75" i="11"/>
  <c r="K74" i="11"/>
  <c r="G74" i="11"/>
  <c r="D74" i="11"/>
  <c r="C74" i="11"/>
  <c r="K73" i="11"/>
  <c r="G73" i="11"/>
  <c r="D73" i="11"/>
  <c r="C73" i="11"/>
  <c r="K72" i="11"/>
  <c r="G72" i="11"/>
  <c r="D72" i="11"/>
  <c r="C72" i="11"/>
  <c r="K71" i="11"/>
  <c r="G71" i="11"/>
  <c r="D71" i="11"/>
  <c r="C71" i="11"/>
  <c r="K70" i="11"/>
  <c r="G70" i="11"/>
  <c r="D70" i="11"/>
  <c r="C70" i="11"/>
  <c r="K69" i="11"/>
  <c r="G69" i="11"/>
  <c r="D69" i="11"/>
  <c r="C69" i="11"/>
  <c r="K68" i="11"/>
  <c r="G68" i="11"/>
  <c r="D68" i="11"/>
  <c r="C68" i="11"/>
  <c r="K67" i="11"/>
  <c r="G67" i="11"/>
  <c r="D67" i="11"/>
  <c r="C67" i="11"/>
  <c r="K66" i="11"/>
  <c r="G66" i="11"/>
  <c r="D66" i="11"/>
  <c r="C66" i="11"/>
  <c r="K65" i="11"/>
  <c r="G65" i="11"/>
  <c r="D65" i="11"/>
  <c r="C65" i="11"/>
  <c r="K64" i="11"/>
  <c r="G64" i="11"/>
  <c r="D64" i="11"/>
  <c r="C64" i="11"/>
  <c r="K63" i="11"/>
  <c r="G63" i="11"/>
  <c r="D63" i="11"/>
  <c r="C63" i="11"/>
  <c r="K62" i="11"/>
  <c r="G62" i="11"/>
  <c r="D62" i="11"/>
  <c r="C62" i="11"/>
  <c r="K61" i="11"/>
  <c r="G61" i="11"/>
  <c r="D61" i="11"/>
  <c r="C61" i="11"/>
  <c r="K60" i="11"/>
  <c r="G60" i="11"/>
  <c r="D60" i="11"/>
  <c r="C60" i="11"/>
  <c r="K59" i="11"/>
  <c r="G59" i="11"/>
  <c r="D59" i="11"/>
  <c r="C59" i="11"/>
  <c r="K58" i="11"/>
  <c r="G58" i="11"/>
  <c r="D58" i="11"/>
  <c r="C58" i="11"/>
  <c r="K57" i="11"/>
  <c r="G57" i="11"/>
  <c r="D57" i="11"/>
  <c r="C57" i="11"/>
  <c r="K56" i="11"/>
  <c r="G56" i="11"/>
  <c r="D56" i="11"/>
  <c r="C56" i="11"/>
  <c r="K55" i="11"/>
  <c r="G55" i="11"/>
  <c r="D55" i="11"/>
  <c r="C55" i="11"/>
  <c r="K54" i="11"/>
  <c r="G54" i="11"/>
  <c r="D54" i="11"/>
  <c r="C54" i="11"/>
  <c r="K53" i="11"/>
  <c r="G53" i="11"/>
  <c r="D53" i="11"/>
  <c r="C53" i="11"/>
  <c r="K52" i="11"/>
  <c r="G52" i="11"/>
  <c r="D52" i="11"/>
  <c r="C52" i="11"/>
  <c r="K51" i="11"/>
  <c r="G51" i="11"/>
  <c r="D51" i="11"/>
  <c r="C51" i="11"/>
  <c r="K50" i="11"/>
  <c r="G50" i="11"/>
  <c r="D50" i="11"/>
  <c r="C50" i="11"/>
  <c r="K49" i="11"/>
  <c r="G49" i="11"/>
  <c r="D49" i="11"/>
  <c r="C49" i="11"/>
  <c r="K48" i="11"/>
  <c r="G48" i="11"/>
  <c r="D48" i="11"/>
  <c r="C48" i="11"/>
  <c r="K47" i="11"/>
  <c r="G47" i="11"/>
  <c r="D47" i="11"/>
  <c r="C47" i="11"/>
  <c r="K46" i="11"/>
  <c r="G46" i="11"/>
  <c r="D46" i="11"/>
  <c r="C46" i="11"/>
  <c r="K45" i="11"/>
  <c r="G45" i="11"/>
  <c r="D45" i="11"/>
  <c r="C45" i="11"/>
  <c r="K44" i="11"/>
  <c r="G44" i="11"/>
  <c r="D44" i="11"/>
  <c r="C44" i="11"/>
  <c r="K43" i="11"/>
  <c r="G43" i="11"/>
  <c r="D43" i="11"/>
  <c r="C43" i="11"/>
  <c r="K42" i="11"/>
  <c r="G42" i="11"/>
  <c r="D42" i="11"/>
  <c r="C42" i="11"/>
  <c r="K41" i="11"/>
  <c r="G41" i="11"/>
  <c r="D41" i="11"/>
  <c r="C41" i="11"/>
  <c r="K40" i="11"/>
  <c r="G40" i="11"/>
  <c r="D40" i="11"/>
  <c r="C40" i="11"/>
  <c r="K39" i="11"/>
  <c r="G39" i="11"/>
  <c r="D39" i="11"/>
  <c r="C39" i="11"/>
  <c r="K38" i="11"/>
  <c r="G38" i="11"/>
  <c r="D38" i="11"/>
  <c r="C38" i="11"/>
  <c r="K37" i="11"/>
  <c r="G37" i="11"/>
  <c r="D37" i="11"/>
  <c r="C37" i="11"/>
  <c r="K36" i="11"/>
  <c r="G36" i="11"/>
  <c r="D36" i="11"/>
  <c r="C36" i="11"/>
  <c r="K35" i="11"/>
  <c r="G35" i="11"/>
  <c r="D35" i="11"/>
  <c r="C35" i="11"/>
  <c r="K34" i="11"/>
  <c r="G34" i="11"/>
  <c r="D34" i="11"/>
  <c r="C34" i="11"/>
  <c r="K33" i="11"/>
  <c r="G33" i="11"/>
  <c r="D33" i="11"/>
  <c r="C33" i="11"/>
  <c r="K32" i="11"/>
  <c r="G32" i="11"/>
  <c r="D32" i="11"/>
  <c r="C32" i="11"/>
  <c r="K31" i="11"/>
  <c r="G31" i="11"/>
  <c r="D31" i="11"/>
  <c r="C31" i="11"/>
  <c r="K30" i="11"/>
  <c r="G30" i="11"/>
  <c r="D30" i="11"/>
  <c r="C30" i="11"/>
  <c r="K29" i="11"/>
  <c r="G29" i="11"/>
  <c r="D29" i="11"/>
  <c r="C29" i="11"/>
  <c r="K28" i="11"/>
  <c r="G28" i="11"/>
  <c r="D28" i="11"/>
  <c r="C28" i="11"/>
  <c r="K27" i="11"/>
  <c r="G27" i="11"/>
  <c r="D27" i="11"/>
  <c r="C27" i="11"/>
  <c r="K26" i="11"/>
  <c r="G26" i="11"/>
  <c r="D26" i="11"/>
  <c r="C26" i="11"/>
  <c r="K25" i="11"/>
  <c r="G25" i="11"/>
  <c r="D25" i="11"/>
  <c r="C25" i="11"/>
  <c r="K24" i="11"/>
  <c r="G24" i="11"/>
  <c r="D24" i="11"/>
  <c r="C24" i="11"/>
  <c r="K23" i="11"/>
  <c r="G23" i="11"/>
  <c r="D23" i="11"/>
  <c r="C23" i="11"/>
  <c r="K22" i="11"/>
  <c r="G22" i="11"/>
  <c r="D22" i="11"/>
  <c r="C22" i="11"/>
  <c r="K21" i="11"/>
  <c r="G21" i="11"/>
  <c r="D21" i="11"/>
  <c r="C21" i="11"/>
  <c r="K20" i="11"/>
  <c r="G20" i="11"/>
  <c r="D20" i="11"/>
  <c r="C20" i="11"/>
  <c r="K19" i="11"/>
  <c r="G19" i="11"/>
  <c r="D19" i="11"/>
  <c r="C19" i="11"/>
  <c r="K18" i="11"/>
  <c r="C18" i="11"/>
  <c r="K17" i="11"/>
  <c r="C17" i="11"/>
  <c r="K16" i="11"/>
  <c r="C16" i="11"/>
  <c r="K15" i="11"/>
  <c r="C15" i="11"/>
  <c r="K14" i="11"/>
  <c r="C14" i="11"/>
  <c r="K13" i="11"/>
  <c r="C13" i="11"/>
  <c r="K12" i="11"/>
  <c r="C12" i="11"/>
  <c r="K11" i="11"/>
  <c r="C11" i="11"/>
  <c r="K10" i="11"/>
  <c r="C10" i="11"/>
  <c r="K9" i="11"/>
  <c r="C9" i="11"/>
  <c r="K8" i="11"/>
  <c r="C8" i="11"/>
  <c r="K7" i="11"/>
  <c r="I75" i="9" l="1"/>
  <c r="E87" i="9"/>
  <c r="D73" i="9"/>
  <c r="E85" i="9" s="1"/>
  <c r="D74" i="9"/>
  <c r="E86" i="9" s="1"/>
  <c r="D72" i="9"/>
  <c r="D71" i="9"/>
  <c r="E83" i="9" s="1"/>
  <c r="D70" i="9"/>
  <c r="E82" i="9" s="1"/>
  <c r="D69" i="9"/>
  <c r="E81" i="9" s="1"/>
  <c r="D68" i="9"/>
  <c r="D67" i="9"/>
  <c r="E79" i="9" s="1"/>
  <c r="D66" i="9"/>
  <c r="D65" i="9"/>
  <c r="D64" i="9"/>
  <c r="D63" i="9"/>
  <c r="I63" i="9" s="1"/>
  <c r="D62" i="9"/>
  <c r="D61" i="9"/>
  <c r="I61" i="9" s="1"/>
  <c r="D60" i="9"/>
  <c r="D59" i="9"/>
  <c r="I59" i="9" s="1"/>
  <c r="D58" i="9"/>
  <c r="I58" i="9" s="1"/>
  <c r="D57" i="9"/>
  <c r="D56" i="9"/>
  <c r="I56" i="9" s="1"/>
  <c r="D55" i="9"/>
  <c r="I55" i="9" s="1"/>
  <c r="D54" i="9"/>
  <c r="I54" i="9" s="1"/>
  <c r="D53" i="9"/>
  <c r="D52" i="9"/>
  <c r="I52" i="9" s="1"/>
  <c r="D51" i="9"/>
  <c r="I51" i="9" s="1"/>
  <c r="D50" i="9"/>
  <c r="I50" i="9" s="1"/>
  <c r="D49" i="9"/>
  <c r="I49" i="9" s="1"/>
  <c r="D48" i="9"/>
  <c r="I48" i="9" s="1"/>
  <c r="D47" i="9"/>
  <c r="I47" i="9" s="1"/>
  <c r="D46" i="9"/>
  <c r="D45" i="9"/>
  <c r="I45" i="9" s="1"/>
  <c r="D44" i="9"/>
  <c r="I44" i="9" s="1"/>
  <c r="D43" i="9"/>
  <c r="I43" i="9" s="1"/>
  <c r="D42" i="9"/>
  <c r="I42" i="9" s="1"/>
  <c r="D41" i="9"/>
  <c r="I41" i="9" s="1"/>
  <c r="I40" i="9"/>
  <c r="D40" i="9"/>
  <c r="D39" i="9"/>
  <c r="I39" i="9" s="1"/>
  <c r="D38" i="9"/>
  <c r="D37" i="9"/>
  <c r="I37" i="9" s="1"/>
  <c r="I36" i="9"/>
  <c r="D36" i="9"/>
  <c r="E35" i="9"/>
  <c r="D35" i="9"/>
  <c r="I35" i="9" s="1"/>
  <c r="D34" i="9"/>
  <c r="I33" i="9"/>
  <c r="D33" i="9"/>
  <c r="D32" i="9"/>
  <c r="D31" i="9"/>
  <c r="I31" i="9" s="1"/>
  <c r="D30" i="9"/>
  <c r="D29" i="9"/>
  <c r="I29" i="9" s="1"/>
  <c r="D28" i="9"/>
  <c r="I28" i="9" s="1"/>
  <c r="D27" i="9"/>
  <c r="I27" i="9" s="1"/>
  <c r="D26" i="9"/>
  <c r="I26" i="9" s="1"/>
  <c r="D25" i="9"/>
  <c r="I25" i="9" s="1"/>
  <c r="D24" i="9"/>
  <c r="I24" i="9" s="1"/>
  <c r="I23" i="9"/>
  <c r="D23" i="9"/>
  <c r="D22" i="9"/>
  <c r="I22" i="9" s="1"/>
  <c r="D21" i="9"/>
  <c r="I21" i="9" s="1"/>
  <c r="I20" i="9"/>
  <c r="D20" i="9"/>
  <c r="D19" i="9"/>
  <c r="I19" i="9" s="1"/>
  <c r="I18" i="9"/>
  <c r="D18" i="9"/>
  <c r="D17" i="9"/>
  <c r="I17" i="9" s="1"/>
  <c r="I16" i="9"/>
  <c r="D16" i="9"/>
  <c r="D15" i="9"/>
  <c r="I15" i="9" s="1"/>
  <c r="I72" i="9" l="1"/>
  <c r="E84" i="9"/>
  <c r="I68" i="9"/>
  <c r="E80" i="9"/>
  <c r="I66" i="9"/>
  <c r="E78" i="9"/>
  <c r="G78" i="9"/>
  <c r="F78" i="9"/>
  <c r="I65" i="9"/>
  <c r="E77" i="9"/>
  <c r="I64" i="9"/>
  <c r="E76" i="9"/>
  <c r="E75" i="9"/>
  <c r="E74" i="9"/>
  <c r="E73" i="9"/>
  <c r="I74" i="9"/>
  <c r="I73" i="9"/>
  <c r="E72" i="9"/>
  <c r="E31" i="9"/>
  <c r="E32" i="9"/>
  <c r="E27" i="9"/>
  <c r="E33" i="9"/>
  <c r="E36" i="9"/>
  <c r="E71" i="9"/>
  <c r="I71" i="9"/>
  <c r="E34" i="9"/>
  <c r="E29" i="9"/>
  <c r="I34" i="9"/>
  <c r="E37" i="9"/>
  <c r="E70" i="9"/>
  <c r="G30" i="9"/>
  <c r="E38" i="9"/>
  <c r="I70" i="9"/>
  <c r="E69" i="9"/>
  <c r="I69" i="9"/>
  <c r="E67" i="9"/>
  <c r="F66" i="9"/>
  <c r="E68" i="9"/>
  <c r="I67" i="9"/>
  <c r="E65" i="9"/>
  <c r="G66" i="9"/>
  <c r="E66" i="9"/>
  <c r="E58" i="9"/>
  <c r="E57" i="9"/>
  <c r="I53" i="9"/>
  <c r="F54" i="9"/>
  <c r="E60" i="9"/>
  <c r="E62" i="9"/>
  <c r="I57" i="9"/>
  <c r="E55" i="9"/>
  <c r="E51" i="9"/>
  <c r="I62" i="9"/>
  <c r="I32" i="9"/>
  <c r="E28" i="9"/>
  <c r="I30" i="9"/>
  <c r="I38" i="9"/>
  <c r="I46" i="9"/>
  <c r="E53" i="9"/>
  <c r="I60" i="9"/>
  <c r="E63" i="9"/>
  <c r="E61" i="9"/>
  <c r="E54" i="9"/>
  <c r="E56" i="9"/>
  <c r="E64" i="9"/>
  <c r="E59" i="9"/>
  <c r="E30" i="9"/>
  <c r="E52" i="9"/>
  <c r="G54" i="9"/>
  <c r="F3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vandenbroekp</author>
  </authors>
  <commentList>
    <comment ref="C5" authorId="0" shapeId="0" xr:uid="{9805C83E-A243-4941-83E1-D49FFA11C7A7}">
      <text>
        <r>
          <rPr>
            <b/>
            <sz val="9"/>
            <color indexed="81"/>
            <rFont val="Tahoma"/>
            <family val="2"/>
          </rPr>
          <t>see note (a)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vandenbroekp</author>
  </authors>
  <commentList>
    <comment ref="E5" authorId="0" shapeId="0" xr:uid="{588451E7-4D33-41BF-B27F-04A626BEB694}">
      <text>
        <r>
          <rPr>
            <sz val="9"/>
            <color indexed="81"/>
            <rFont val="Tahoma"/>
            <family val="2"/>
          </rPr>
          <t>see note (a)</t>
        </r>
      </text>
    </comment>
    <comment ref="F5" authorId="0" shapeId="0" xr:uid="{81DF506F-7662-47A8-BF43-1D64BED1E4ED}">
      <text>
        <r>
          <rPr>
            <sz val="9"/>
            <color indexed="81"/>
            <rFont val="Tahoma"/>
            <family val="2"/>
          </rPr>
          <t>see note (b)</t>
        </r>
      </text>
    </comment>
    <comment ref="G5" authorId="0" shapeId="0" xr:uid="{9E062FE5-5454-4D3F-B67B-2E8FB8FAED52}">
      <text>
        <r>
          <rPr>
            <sz val="9"/>
            <color indexed="81"/>
            <rFont val="Tahoma"/>
            <family val="2"/>
          </rPr>
          <t>see note (c)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I6" authorId="0" shapeId="0" xr:uid="{F7B9A0DB-BCF9-46DC-A71F-368FF39829B1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7" authorId="0" shapeId="0" xr:uid="{D8654030-18A9-4EB5-A992-6A920B5BC8C6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8" authorId="0" shapeId="0" xr:uid="{3CDE16F9-7CCE-4F3A-BE4D-C7C1ED508863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9" authorId="0" shapeId="0" xr:uid="{516429FF-F209-4D6A-86B8-1D1B65206562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0" authorId="0" shapeId="0" xr:uid="{329BC48D-B459-4A71-9977-96B3CF12C84E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1" authorId="0" shapeId="0" xr:uid="{B8C47D17-0B16-4D6A-8C0C-F429B23F11F8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2" authorId="0" shapeId="0" xr:uid="{E3FDE9D5-9A81-4DB9-90F8-C92D29B943B1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3" authorId="0" shapeId="0" xr:uid="{26F886F7-2805-446C-9D2B-3BFF0DD0E278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4" authorId="0" shapeId="0" xr:uid="{04617953-EEAB-4715-BE1D-A88AB207B519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5" authorId="0" shapeId="0" xr:uid="{060616A6-A3FA-45E4-97C2-04AAA82937D6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6" authorId="0" shapeId="0" xr:uid="{E3CF7A76-BA94-477B-AE8C-6F9E5D967D0E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7" authorId="0" shapeId="0" xr:uid="{C36F0F7B-F86D-4388-A66C-99949865D85C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8" authorId="0" shapeId="0" xr:uid="{BF00631E-316B-48F5-8B0D-ED6E02F5A566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9" authorId="0" shapeId="0" xr:uid="{3100AE6C-7882-42FA-B4ED-98E3689EC7B3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20" authorId="0" shapeId="0" xr:uid="{D1F1D4E0-B2EC-46C6-8AC6-4F67321C485E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21" authorId="0" shapeId="0" xr:uid="{EEA3B0BE-E135-47D3-ABB5-7D379131F5CF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22" authorId="0" shapeId="0" xr:uid="{8C7FACE7-3413-445D-8566-579664DE0CAB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23" authorId="0" shapeId="0" xr:uid="{F823B2C6-91BF-4D99-AF32-719AD02A03C6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24" authorId="0" shapeId="0" xr:uid="{6EE7FF0C-1181-4EDD-AFB9-B0442F14BA22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25" authorId="0" shapeId="0" xr:uid="{5931E12C-9FD6-4EA5-B393-9CCCB9E80F5A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26" authorId="0" shapeId="0" xr:uid="{AE9DC5AF-8867-4E33-A1F9-E040C09AA71D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27" authorId="0" shapeId="0" xr:uid="{817BC70A-B214-4C01-892D-2278E7C72FBC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28" authorId="0" shapeId="0" xr:uid="{3075C775-8062-4FA7-BC8B-A10ECE6ED769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29" authorId="0" shapeId="0" xr:uid="{B6F2A4C6-E2A3-4854-8858-B041A8F63965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30" authorId="0" shapeId="0" xr:uid="{EDB8281B-F3F5-4B1B-AE26-C3BE8A5F1A12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31" authorId="0" shapeId="0" xr:uid="{89751311-13DF-45D7-9942-E19266AFDDB9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32" authorId="0" shapeId="0" xr:uid="{50FB600C-1925-4E07-AC8B-8EB0B3EB0C4F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33" authorId="0" shapeId="0" xr:uid="{272A1C26-8A52-4B29-A6B4-0315E6BFD9F3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34" authorId="0" shapeId="0" xr:uid="{22F8E62C-9727-4913-9CEC-DCFEBEC848BD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35" authorId="0" shapeId="0" xr:uid="{DE85C896-6AF1-41BB-AA08-89537EF67683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36" authorId="0" shapeId="0" xr:uid="{9EFF9E4D-FB0C-47BD-A3A5-F180E4D622D2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37" authorId="0" shapeId="0" xr:uid="{91D1682C-DD64-45E8-AB76-8324FC85106E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38" authorId="0" shapeId="0" xr:uid="{4A92AEA2-4C22-4FC6-9922-FE3E05FD5EE0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39" authorId="0" shapeId="0" xr:uid="{0068604F-2BFE-43B7-8E74-F387C83317AC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40" authorId="0" shapeId="0" xr:uid="{74914C5B-DD65-45A2-BA7E-22E1E7815BFC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41" authorId="0" shapeId="0" xr:uid="{DB008568-1BBE-4B80-9CCC-8945E8C0DDE8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42" authorId="0" shapeId="0" xr:uid="{262D8CFB-8927-4F13-8415-79F1567C2565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43" authorId="0" shapeId="0" xr:uid="{F4F5B08D-CF64-45E1-B7C3-81FABDD50F14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44" authorId="0" shapeId="0" xr:uid="{FF09F5E1-9699-47EC-9A14-0E58B6575BBE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45" authorId="0" shapeId="0" xr:uid="{5536A79E-FABF-41A7-BD3C-7422DAFDABF4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46" authorId="0" shapeId="0" xr:uid="{FCF5C5D3-7385-4419-A78B-C6803C997FEB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47" authorId="0" shapeId="0" xr:uid="{30317454-5EC9-4774-A934-A21FA306862B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48" authorId="0" shapeId="0" xr:uid="{768C4C63-098F-4F4A-B7C1-55042EDA734A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49" authorId="0" shapeId="0" xr:uid="{EBA6584C-1804-4DFC-B0D9-DF73202BCBF4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50" authorId="0" shapeId="0" xr:uid="{4CB3C89F-7753-4DDC-8120-886BAC0FCAAB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51" authorId="0" shapeId="0" xr:uid="{63C000F3-AC7D-4864-88F8-0895521E6ABE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52" authorId="0" shapeId="0" xr:uid="{3F5F922B-29D0-4A90-B2FB-0AF9B9E15FCD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53" authorId="0" shapeId="0" xr:uid="{51F7F189-E4DD-4D24-9DAD-D27D25AF60F2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54" authorId="0" shapeId="0" xr:uid="{043D7B44-E377-4146-9277-9163E18F0504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55" authorId="0" shapeId="0" xr:uid="{906AA8F7-8FE0-40A3-B54F-82F11871FE78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56" authorId="0" shapeId="0" xr:uid="{3B2B2FDD-5DDE-4A07-B547-7B75F287650E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57" authorId="0" shapeId="0" xr:uid="{6324225F-D828-4AD9-8B4E-0BA65B373C1F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58" authorId="0" shapeId="0" xr:uid="{92BBEFBA-52CF-4309-89C5-4C7236C7BAEA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59" authorId="0" shapeId="0" xr:uid="{949E127E-C3BE-4E70-A068-BB96C3DA06C6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60" authorId="0" shapeId="0" xr:uid="{1B2FE8C8-46BF-46C8-9BCB-6027C73AF808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61" authorId="0" shapeId="0" xr:uid="{1CDD196D-2366-4205-AC99-FC76A25CA19B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62" authorId="0" shapeId="0" xr:uid="{E87C2626-8358-44D7-8C9D-7CBF110009C1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63" authorId="0" shapeId="0" xr:uid="{4CC8DA4E-171F-4502-930D-6F4BC37DF2B3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64" authorId="0" shapeId="0" xr:uid="{25BF8F08-45B2-47F7-BC18-874C5C28D3FF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65" authorId="0" shapeId="0" xr:uid="{EB0E827C-0A92-4F49-B804-11EDD9BBCBD0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66" authorId="0" shapeId="0" xr:uid="{BF2E91DB-A029-44FF-B9D1-078BD4BAB517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67" authorId="0" shapeId="0" xr:uid="{E6292132-B35E-47F5-8C36-692ED12007D1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68" authorId="0" shapeId="0" xr:uid="{065C076B-3364-4265-B914-353120014543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69" authorId="0" shapeId="0" xr:uid="{D1CF7EC4-4864-434D-9FB1-B80C67DBA44B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70" authorId="0" shapeId="0" xr:uid="{A6322883-E81C-4D28-B22D-9DDC8AE6DDB7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71" authorId="0" shapeId="0" xr:uid="{F3244269-0AE1-4A7C-938C-1AD5383B43ED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72" authorId="0" shapeId="0" xr:uid="{41B711EA-A003-4106-84EC-2148B6F70A0F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73" authorId="0" shapeId="0" xr:uid="{51104043-68F8-4990-9E1D-C8CB49CC362B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74" authorId="0" shapeId="0" xr:uid="{B7F19DC1-840F-4F25-B280-740771B623C1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75" authorId="0" shapeId="0" xr:uid="{E381EDA2-5563-4D0D-A4C1-4065426D1211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76" authorId="0" shapeId="0" xr:uid="{E518DCE4-BBB1-45E9-A999-C6CD6F80A2B7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77" authorId="0" shapeId="0" xr:uid="{7FDD8598-C10A-4376-83E5-45456EC303F2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78" authorId="0" shapeId="0" xr:uid="{CFE317E3-BE16-4CB6-8234-E7FDD3114E6F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79" authorId="0" shapeId="0" xr:uid="{F2CA25B9-EF88-4B74-906A-D24F21F65CB4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80" authorId="0" shapeId="0" xr:uid="{9713957C-6629-47EA-8822-4C2C10AFF2DB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81" authorId="0" shapeId="0" xr:uid="{7D424FCC-9095-47C1-8EA4-8E0B96582AAF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82" authorId="0" shapeId="0" xr:uid="{892CBBA2-059F-4B61-B6CE-4AB6862D023A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83" authorId="0" shapeId="0" xr:uid="{937C0AC0-7BD0-409D-8450-2F02524D5D91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84" authorId="0" shapeId="0" xr:uid="{4CF826B1-DFE7-4724-A038-1D6DF588BEF1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85" authorId="0" shapeId="0" xr:uid="{E58126DB-79DE-4895-B101-9B991F042AD5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86" authorId="0" shapeId="0" xr:uid="{C587D772-21DA-486B-95E6-04065860FC23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87" authorId="0" shapeId="0" xr:uid="{25D5D002-3F7C-46D7-9E76-9E0A02F784EE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88" authorId="0" shapeId="0" xr:uid="{A6D8C4E6-7B66-417E-916F-033478F056F3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89" authorId="0" shapeId="0" xr:uid="{F8E26373-200E-4CD9-8DD7-8823590E6C2A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90" authorId="0" shapeId="0" xr:uid="{039D9426-B8EF-4002-BE38-3C16ECC7E6B4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91" authorId="0" shapeId="0" xr:uid="{DE0A1F53-5167-4983-AD28-254E4D3DA17E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92" authorId="0" shapeId="0" xr:uid="{579EA84A-9757-40B9-A90A-41F209EC6710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93" authorId="0" shapeId="0" xr:uid="{DA19FC90-A409-4C55-8F06-6DF74558C1DC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94" authorId="0" shapeId="0" xr:uid="{24ACDB81-CE37-42D8-8097-245FC24D0C69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95" authorId="0" shapeId="0" xr:uid="{695EC203-B113-44F5-9F52-84485B426FE0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96" authorId="0" shapeId="0" xr:uid="{7F91A52C-299B-414F-AD88-E8020A69EBE1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97" authorId="0" shapeId="0" xr:uid="{ADDB4009-BE37-4AA5-9CB4-A6BA9974955E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98" authorId="0" shapeId="0" xr:uid="{1E8E11E8-4FAB-4B37-9358-ADBB883792DB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99" authorId="0" shapeId="0" xr:uid="{08B80032-37A2-41ED-B21E-960BB4D325FF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00" authorId="0" shapeId="0" xr:uid="{A1102784-310F-4826-955D-6369C9F21B7E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01" authorId="0" shapeId="0" xr:uid="{EC1CC973-298B-4DDF-9F18-E68703EA92B2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02" authorId="0" shapeId="0" xr:uid="{2A0469FD-A019-4757-A290-BE80A8DEA9CB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03" authorId="0" shapeId="0" xr:uid="{F6203A8E-7655-4682-A3D0-924FFB3FAF76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04" authorId="0" shapeId="0" xr:uid="{DC369D53-302F-49ED-A5DD-96AE8529A475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05" authorId="0" shapeId="0" xr:uid="{CA030455-B0DF-4259-A670-4A12CAF0A0D1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06" authorId="0" shapeId="0" xr:uid="{EED5095E-18D8-4C7D-9B53-846E54041B5C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07" authorId="0" shapeId="0" xr:uid="{3653F82D-6002-4B40-88BA-23D2C9780512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08" authorId="0" shapeId="0" xr:uid="{F9D0B04F-8496-4DCF-B375-0BBB5E5CC4F8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09" authorId="0" shapeId="0" xr:uid="{ECF2FAD7-A4EC-4C81-BAD3-695E0B583DE6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10" authorId="0" shapeId="0" xr:uid="{21DF218F-2D37-461B-8FCB-C4A2052F4748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11" authorId="0" shapeId="0" xr:uid="{79C2AB42-D5C8-43E1-8573-A297EC4D0671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12" authorId="0" shapeId="0" xr:uid="{1851920D-02F7-4B2B-BCE1-9294D581A039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13" authorId="0" shapeId="0" xr:uid="{D454C2BD-C107-4293-BCB4-3B2EEC31E0C5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14" authorId="0" shapeId="0" xr:uid="{2D273CDE-FB06-4101-B49F-BA67CB2E3F02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15" authorId="0" shapeId="0" xr:uid="{A22975C0-497A-492A-BA32-B67A5A7EAECC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16" authorId="0" shapeId="0" xr:uid="{4E3AD749-5950-4EB4-B67F-785E0CD2BCCD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17" authorId="0" shapeId="0" xr:uid="{5C5593F6-5E98-40C8-A49F-2134FF29080B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18" authorId="0" shapeId="0" xr:uid="{BCBFDBC0-A95F-4A80-8BD3-315467544700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19" authorId="0" shapeId="0" xr:uid="{F50692B4-96BD-4C21-9504-3B36BDFB7547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20" authorId="0" shapeId="0" xr:uid="{7D5640C9-E20D-43D9-B48F-E878635CA37D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21" authorId="0" shapeId="0" xr:uid="{348FA6D0-4C93-4558-965B-EE9526CE3E0C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22" authorId="0" shapeId="0" xr:uid="{DA6A38E9-D308-4E7B-A95E-56CE0C4D5246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23" authorId="0" shapeId="0" xr:uid="{BC0B04C3-0EEC-4D19-A77A-D89DF5CFCA8C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J123" authorId="0" shapeId="0" xr:uid="{80EF7214-38B6-4A25-B984-970C731ADE43}">
      <text>
        <r>
          <rPr>
            <sz val="8"/>
            <color indexed="81"/>
            <rFont val="Tahoma"/>
            <family val="2"/>
          </rPr>
          <t>not available</t>
        </r>
      </text>
    </comment>
    <comment ref="I124" authorId="0" shapeId="0" xr:uid="{4248A3A2-6447-4BE2-8F23-4F91C1DC143A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J124" authorId="0" shapeId="0" xr:uid="{F097C5D7-7E3F-4E67-9BE8-0E447D93F70A}">
      <text>
        <r>
          <rPr>
            <sz val="8"/>
            <color indexed="81"/>
            <rFont val="Tahoma"/>
            <family val="2"/>
          </rPr>
          <t>not available</t>
        </r>
      </text>
    </comment>
    <comment ref="I125" authorId="0" shapeId="0" xr:uid="{2A64753D-9569-4BF0-BC9B-DFD9F7B75C0D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J125" authorId="0" shapeId="0" xr:uid="{561001C0-386F-490B-86BB-2584526A1837}">
      <text>
        <r>
          <rPr>
            <sz val="8"/>
            <color indexed="81"/>
            <rFont val="Tahoma"/>
            <family val="2"/>
          </rPr>
          <t>not available</t>
        </r>
      </text>
    </comment>
    <comment ref="I126" authorId="0" shapeId="0" xr:uid="{27C2EC25-8F4D-4E90-985C-BC815EF3434B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J126" authorId="0" shapeId="0" xr:uid="{C6E76D3A-2CAD-4ECD-84D9-26293856BD58}">
      <text>
        <r>
          <rPr>
            <sz val="8"/>
            <color indexed="81"/>
            <rFont val="Tahoma"/>
            <family val="2"/>
          </rPr>
          <t>not available</t>
        </r>
      </text>
    </comment>
    <comment ref="I127" authorId="0" shapeId="0" xr:uid="{672B2951-6B00-45B4-ABD3-10EA7B178CF2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J127" authorId="0" shapeId="0" xr:uid="{8D62E59E-59E6-4CBB-8648-B71D807922F3}">
      <text>
        <r>
          <rPr>
            <sz val="8"/>
            <color indexed="81"/>
            <rFont val="Tahoma"/>
            <family val="2"/>
          </rPr>
          <t>not available</t>
        </r>
      </text>
    </comment>
    <comment ref="I128" authorId="0" shapeId="0" xr:uid="{3C9A5415-11E5-4ABB-9FA2-DD953CFA3D72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29" authorId="0" shapeId="0" xr:uid="{A0885D71-79AC-44C3-A0EA-21C718620076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30" authorId="0" shapeId="0" xr:uid="{71FF4880-3E71-456A-B549-38958D7ED2F9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31" authorId="0" shapeId="0" xr:uid="{843C36B1-C9B9-4A22-8120-3B3D016011D8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32" authorId="0" shapeId="0" xr:uid="{3767ECC5-9F52-4668-A020-37F5FFEDBAD1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33" authorId="0" shapeId="0" xr:uid="{3CD858D1-AED5-4A8E-8A7D-7E85BB374CD0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34" authorId="0" shapeId="0" xr:uid="{B62111DC-8BC2-48C0-BB1C-116029AD8E98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35" authorId="0" shapeId="0" xr:uid="{D4D6C78D-9A3F-4BE5-84EE-FEB7820082A1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36" authorId="0" shapeId="0" xr:uid="{51433093-6133-4214-83B8-F9EE9291A265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37" authorId="0" shapeId="0" xr:uid="{6AFFBD9D-6338-4443-BE79-E933B2DE3B6C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38" authorId="0" shapeId="0" xr:uid="{E9B59FF8-A089-4E48-A7A0-B22A5A18D2BA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39" authorId="0" shapeId="0" xr:uid="{B34E9240-63A7-4B14-901A-19FA40EFB2FB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40" authorId="0" shapeId="0" xr:uid="{8829BFA8-5EEF-4709-AA2A-3EA88BF66826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41" authorId="0" shapeId="0" xr:uid="{90E373A5-7D56-4BC8-A75E-33EB22F70B9D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42" authorId="0" shapeId="0" xr:uid="{0BF166FC-6A90-48BF-B919-D9E79100A407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43" authorId="0" shapeId="0" xr:uid="{C9A6FED8-765A-44AD-976B-F1A2252D8EF9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44" authorId="0" shapeId="0" xr:uid="{E3FD1636-F4F8-4E1A-BFCF-E44D54C75EDB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45" authorId="0" shapeId="0" xr:uid="{00F197F8-1A99-4289-A9CC-ED9AEEDC3A2D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46" authorId="0" shapeId="0" xr:uid="{9B212EA0-11BD-467F-9FC2-99F6D30CC3FE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47" authorId="0" shapeId="0" xr:uid="{B56BFEE0-15F2-4A94-A791-00854E743049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48" authorId="0" shapeId="0" xr:uid="{53979EDA-FB65-4023-BD19-0B48B99654A5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49" authorId="0" shapeId="0" xr:uid="{A0C4EA9E-2508-474A-B1F8-C334ABD22A8E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50" authorId="0" shapeId="0" xr:uid="{E8D56088-0E6D-44F6-B889-5FB52850D3EF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51" authorId="0" shapeId="0" xr:uid="{579B35D5-52EF-493A-A8C0-980896A1DE19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52" authorId="0" shapeId="0" xr:uid="{0B09C60F-095A-4455-97ED-8E97C9E011AF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53" authorId="0" shapeId="0" xr:uid="{79A3E83B-BC18-4499-A988-5E7063C59500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54" authorId="0" shapeId="0" xr:uid="{9846C6F3-DF0C-4E40-AB4D-769D55227DC6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55" authorId="0" shapeId="0" xr:uid="{13BBE55E-2A4E-465D-A2DE-3A83A7149A14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56" authorId="0" shapeId="0" xr:uid="{595FB0CD-5853-4689-9B0B-2C5A8795BA5E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57" authorId="0" shapeId="0" xr:uid="{B666939C-CD8C-48C9-80C8-66C7374E023B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58" authorId="0" shapeId="0" xr:uid="{CB7E2689-36BF-40AB-9713-C2ED47D313C2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59" authorId="0" shapeId="0" xr:uid="{B87B7BCB-55E5-4F60-AEA9-46BD04EE90BC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60" authorId="0" shapeId="0" xr:uid="{9FD98873-E6BD-42A9-9E5C-0C24EE089D1A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61" authorId="0" shapeId="0" xr:uid="{685C12A9-4479-471D-A8D5-0027BD9F5A4C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62" authorId="0" shapeId="0" xr:uid="{9111739D-7E36-4C57-8482-4669A824EACB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63" authorId="0" shapeId="0" xr:uid="{A6BC3D41-7B33-4306-B387-FDAEC733F4E5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64" authorId="0" shapeId="0" xr:uid="{1042635C-56BA-4ADF-9C91-EC99FFF1E977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65" authorId="0" shapeId="0" xr:uid="{D2BD1CDA-77E5-4269-833D-5C0A58FA9ABE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66" authorId="0" shapeId="0" xr:uid="{9D033F6E-C793-48ED-B41A-F8F5EA8204C7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67" authorId="0" shapeId="0" xr:uid="{DE07F416-5C2C-41B0-A415-089E73D3A296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68" authorId="0" shapeId="0" xr:uid="{4865E1D5-E009-483A-8BCB-B2F96675B1DB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69" authorId="0" shapeId="0" xr:uid="{342676AB-BDEC-4216-8802-48112FA9AEF5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70" authorId="0" shapeId="0" xr:uid="{2D8DE56C-ABE7-47B5-8E4D-ECB1FC3E746D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71" authorId="0" shapeId="0" xr:uid="{05CFAB15-1171-4D4D-AF01-0A25A7C608CE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72" authorId="0" shapeId="0" xr:uid="{B6FDE8B2-AF68-429E-B846-5CBE95F7E15E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73" authorId="0" shapeId="0" xr:uid="{92741FA1-7B62-4253-A38B-0A51CE9C3390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74" authorId="0" shapeId="0" xr:uid="{BD61F1C1-48E5-4ACE-8BA1-AB6F78F88C83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75" authorId="0" shapeId="0" xr:uid="{EFB22FFA-9125-4E01-BEF4-6220FB96D3A9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76" authorId="0" shapeId="0" xr:uid="{E596C780-D1AC-4953-9E26-BCC46B9DA89F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77" authorId="0" shapeId="0" xr:uid="{3E740088-3646-45C1-AE1E-D6C0902BCC8F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78" authorId="0" shapeId="0" xr:uid="{70F00562-EFEE-440A-A9E5-06FE5101B4AF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79" authorId="0" shapeId="0" xr:uid="{8346D743-EED8-4AAE-9835-15E23042E137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80" authorId="0" shapeId="0" xr:uid="{521641FC-A8D4-4930-A67E-1A97554B73BF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181" authorId="0" shapeId="0" xr:uid="{E2A64CF8-E415-4372-B7A8-C12C946C3B3A}">
      <text>
        <r>
          <rPr>
            <sz val="8"/>
            <color indexed="81"/>
            <rFont val="Tahoma"/>
            <family val="2"/>
          </rPr>
          <t>The actual day of the survey is the third Friday of the middle month of the quarter.</t>
        </r>
      </text>
    </comment>
    <comment ref="I285" authorId="0" shapeId="0" xr:uid="{329B8779-AFFE-43EB-B5D4-BBB0583A8105}">
      <text>
        <r>
          <rPr>
            <sz val="8"/>
            <color indexed="81"/>
            <rFont val="Tahoma"/>
            <family val="2"/>
          </rPr>
          <t>not available</t>
        </r>
      </text>
    </comment>
    <comment ref="I286" authorId="0" shapeId="0" xr:uid="{262E69B5-2273-4B79-A3A0-DEF23D26379B}">
      <text>
        <r>
          <rPr>
            <sz val="8"/>
            <color indexed="81"/>
            <rFont val="Tahoma"/>
            <family val="2"/>
          </rPr>
          <t>not available</t>
        </r>
      </text>
    </comment>
    <comment ref="I287" authorId="0" shapeId="0" xr:uid="{687CE89F-86E2-4C54-B0B7-FE14BBDD6791}">
      <text>
        <r>
          <rPr>
            <sz val="8"/>
            <color indexed="81"/>
            <rFont val="Tahoma"/>
            <family val="2"/>
          </rPr>
          <t>not available</t>
        </r>
      </text>
    </comment>
    <comment ref="I288" authorId="0" shapeId="0" xr:uid="{8B2FC65C-D2C2-4523-A95C-C427BB731DD4}">
      <text>
        <r>
          <rPr>
            <sz val="8"/>
            <color indexed="81"/>
            <rFont val="Tahoma"/>
            <family val="2"/>
          </rPr>
          <t>not available</t>
        </r>
      </text>
    </comment>
    <comment ref="I289" authorId="0" shapeId="0" xr:uid="{61A73594-0A3E-43B5-9938-7B777222B394}">
      <text>
        <r>
          <rPr>
            <sz val="8"/>
            <color indexed="81"/>
            <rFont val="Tahoma"/>
            <family val="2"/>
          </rPr>
          <t>not available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Vandenbroek, Penny (DPS)</author>
  </authors>
  <commentList>
    <comment ref="B2" authorId="0" shapeId="0" xr:uid="{F8E5C89C-2D97-45E8-B8DC-E9D398175548}">
      <text>
        <r>
          <rPr>
            <sz val="9"/>
            <color indexed="81"/>
            <rFont val="Tahoma"/>
            <family val="2"/>
          </rPr>
          <t>The series has been converted to an index (avg four qtrs) 2019=100
See 1.7 (1) tab for calculations</t>
        </r>
      </text>
    </comment>
    <comment ref="A357" authorId="0" shapeId="0" xr:uid="{8142B6EC-F4F3-4C2E-BDCF-020AA4B1A64F}">
      <text>
        <r>
          <rPr>
            <sz val="9"/>
            <color indexed="81"/>
            <rFont val="Tahoma"/>
            <family val="2"/>
          </rPr>
          <t xml:space="preserve">Remove zeros from column to leave as gaps for chart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Vandenbroek, Penny (DPS)</author>
    <author>vandenbroekp</author>
  </authors>
  <commentList>
    <comment ref="D13" authorId="0" shapeId="0" xr:uid="{ECCC9919-82C8-4537-B8CC-0D937D847F25}">
      <text>
        <r>
          <rPr>
            <sz val="9"/>
            <color indexed="81"/>
            <rFont val="Tahoma"/>
            <family val="2"/>
          </rPr>
          <t>Jobseekers may be up to 67 years, due to increases in the Aged pension eligibility age.</t>
        </r>
      </text>
    </comment>
    <comment ref="H13" authorId="0" shapeId="0" xr:uid="{B7164BF0-FFB0-423E-86E0-BE81B778280A}">
      <text>
        <r>
          <rPr>
            <sz val="9"/>
            <color indexed="81"/>
            <rFont val="Tahoma"/>
            <family val="2"/>
          </rPr>
          <t>Estimates prior to Nov-22 have been revised due to population rebenchmarking.</t>
        </r>
      </text>
    </comment>
    <comment ref="A38" authorId="1" shapeId="0" xr:uid="{F3B113BE-3618-494A-9723-AF83F09B81F4}">
      <text>
        <r>
          <rPr>
            <b/>
            <sz val="9"/>
            <color indexed="10"/>
            <rFont val="Tahoma"/>
            <family val="2"/>
          </rPr>
          <t>Time series break</t>
        </r>
      </text>
    </comment>
  </commentList>
</comments>
</file>

<file path=xl/sharedStrings.xml><?xml version="1.0" encoding="utf-8"?>
<sst xmlns="http://schemas.openxmlformats.org/spreadsheetml/2006/main" count="367" uniqueCount="159">
  <si>
    <t>1.1 Employment</t>
  </si>
  <si>
    <r>
      <t xml:space="preserve">Source: ABS, </t>
    </r>
    <r>
      <rPr>
        <i/>
        <sz val="11"/>
        <color theme="0" tint="-0.34998626667073579"/>
        <rFont val="Calibri"/>
        <family val="2"/>
        <scheme val="minor"/>
      </rPr>
      <t>Labour force</t>
    </r>
    <r>
      <rPr>
        <sz val="11"/>
        <color theme="0" tint="-0.34998626667073579"/>
        <rFont val="Calibri"/>
        <family val="2"/>
        <scheme val="minor"/>
      </rPr>
      <t xml:space="preserve"> (Table 1)</t>
    </r>
  </si>
  <si>
    <t>A84423043C</t>
  </si>
  <si>
    <t>Derived</t>
  </si>
  <si>
    <t>A84423091W</t>
  </si>
  <si>
    <t>A84423054K</t>
  </si>
  <si>
    <t>A84423068X</t>
  </si>
  <si>
    <t>A84423042A</t>
  </si>
  <si>
    <t>Employed persons</t>
  </si>
  <si>
    <t>Civilian population (15 years and over)</t>
  </si>
  <si>
    <t>Employment to population ratio</t>
  </si>
  <si>
    <t>Graph data
ratio, Seasonally Adjusted (%)</t>
  </si>
  <si>
    <t>Employed part-time</t>
  </si>
  <si>
    <t>Part-time share of total employment</t>
  </si>
  <si>
    <t>Month</t>
  </si>
  <si>
    <t>Seasonally Adjusted
('000)</t>
  </si>
  <si>
    <t>Annual chg (%)</t>
  </si>
  <si>
    <t>Men</t>
  </si>
  <si>
    <t>Women</t>
  </si>
  <si>
    <t>..</t>
  </si>
  <si>
    <t>1.2 Unemployment</t>
  </si>
  <si>
    <r>
      <t xml:space="preserve">Source: ABS, </t>
    </r>
    <r>
      <rPr>
        <i/>
        <sz val="11"/>
        <color theme="0" tint="-0.34998626667073579"/>
        <rFont val="Calibri"/>
        <family val="2"/>
        <scheme val="minor"/>
      </rPr>
      <t>Labour force (</t>
    </r>
    <r>
      <rPr>
        <sz val="11"/>
        <color theme="0" tint="-0.34998626667073579"/>
        <rFont val="Calibri"/>
        <family val="2"/>
        <scheme val="minor"/>
      </rPr>
      <t>Table 1)</t>
    </r>
  </si>
  <si>
    <t>A84423046K</t>
  </si>
  <si>
    <t>A84423047L</t>
  </si>
  <si>
    <t>A84423050A</t>
  </si>
  <si>
    <t>A84423036F</t>
  </si>
  <si>
    <t>A84423064R</t>
  </si>
  <si>
    <t>Unemployed persons</t>
  </si>
  <si>
    <t>Labour force total</t>
  </si>
  <si>
    <t>Unemployment rate</t>
  </si>
  <si>
    <t>Graph data
rate, Seasonally Adjusted (%)</t>
  </si>
  <si>
    <t>Seasonally Adjusted (%)</t>
  </si>
  <si>
    <t>1.3 Labour Force</t>
  </si>
  <si>
    <t>A84423051C</t>
  </si>
  <si>
    <t>A84423037J</t>
  </si>
  <si>
    <t>A84423065T</t>
  </si>
  <si>
    <t>Labour force persons</t>
  </si>
  <si>
    <t>Participation rate</t>
  </si>
  <si>
    <t>Graph data
Seasonally Adjusted PR (%)</t>
  </si>
  <si>
    <t>1.4 Long-term unemployment</t>
  </si>
  <si>
    <r>
      <t xml:space="preserve">Source: ABS, </t>
    </r>
    <r>
      <rPr>
        <i/>
        <sz val="11"/>
        <color theme="0" tint="-0.34998626667073579"/>
        <rFont val="Calibri"/>
        <family val="2"/>
        <scheme val="minor"/>
      </rPr>
      <t>Labour force, detailed (</t>
    </r>
    <r>
      <rPr>
        <sz val="11"/>
        <color theme="0" tint="-0.34998626667073579"/>
        <rFont val="Calibri"/>
        <family val="2"/>
        <scheme val="minor"/>
      </rPr>
      <t>Table 14B)</t>
    </r>
  </si>
  <si>
    <t>A83903876T</t>
  </si>
  <si>
    <t>A83903881K</t>
  </si>
  <si>
    <t>A83903875R</t>
  </si>
  <si>
    <t>A83903887X</t>
  </si>
  <si>
    <t>Long term unemployed</t>
  </si>
  <si>
    <t>Long term unemployment ratio (LTUR)</t>
  </si>
  <si>
    <t>(a) The ratio is the long-term unemployed expressed as a proportion of total unemployed.</t>
  </si>
  <si>
    <t>Seasonally Adjusted ('000)</t>
  </si>
  <si>
    <t>1.5 Youth unemployment (15 to 24 years)</t>
  </si>
  <si>
    <r>
      <t xml:space="preserve">Source: ABS, </t>
    </r>
    <r>
      <rPr>
        <i/>
        <sz val="11"/>
        <color theme="0" tint="-0.34998626667073579"/>
        <rFont val="Calibri"/>
        <family val="2"/>
        <scheme val="minor"/>
      </rPr>
      <t>Labour force</t>
    </r>
    <r>
      <rPr>
        <sz val="11"/>
        <color theme="0" tint="-0.34998626667073579"/>
        <rFont val="Calibri"/>
        <family val="2"/>
        <scheme val="minor"/>
      </rPr>
      <t xml:space="preserve"> (Table 13)</t>
    </r>
  </si>
  <si>
    <t>A84424180T</t>
  </si>
  <si>
    <t>A84424185C</t>
  </si>
  <si>
    <t>A84424171R</t>
  </si>
  <si>
    <t>A84424199T</t>
  </si>
  <si>
    <t>Young unemployed persons</t>
  </si>
  <si>
    <t>Youth unemployment rate</t>
  </si>
  <si>
    <t>1.6 Underemployment</t>
  </si>
  <si>
    <t>(a) The underemployment rate is the underemployed expressed as a proportion of the labour force.</t>
  </si>
  <si>
    <r>
      <t xml:space="preserve">Source: ABS, </t>
    </r>
    <r>
      <rPr>
        <i/>
        <sz val="11"/>
        <color theme="0" tint="-0.34998626667073579"/>
        <rFont val="Calibri"/>
        <family val="2"/>
        <scheme val="minor"/>
      </rPr>
      <t>Labour force</t>
    </r>
    <r>
      <rPr>
        <sz val="11"/>
        <color theme="0" tint="-0.34998626667073579"/>
        <rFont val="Calibri"/>
        <family val="2"/>
        <scheme val="minor"/>
      </rPr>
      <t xml:space="preserve"> (Table 22)</t>
    </r>
  </si>
  <si>
    <t>(b) The underemployment ratio is the underemployed expressed as a proportion of the employed.</t>
  </si>
  <si>
    <t>A85255719L</t>
  </si>
  <si>
    <t>A85255725J</t>
  </si>
  <si>
    <t>A85255724F</t>
  </si>
  <si>
    <t>A85255726K</t>
  </si>
  <si>
    <t>A85255581J</t>
  </si>
  <si>
    <t>A85255869V</t>
  </si>
  <si>
    <t>(c) The underutilisation rate is the unemployed + the underemployed expressed as a proportion of the labour force.</t>
  </si>
  <si>
    <t>Underemployed</t>
  </si>
  <si>
    <t>Employed total</t>
  </si>
  <si>
    <t>Underemployment rate</t>
  </si>
  <si>
    <t>Underemployment ratio</t>
  </si>
  <si>
    <t>Underutilisation rate</t>
  </si>
  <si>
    <t>Graph data
Underemployment rate, Seasonally Adjusted (%)</t>
  </si>
  <si>
    <t>1.7 Job advertisements and vacancies</t>
  </si>
  <si>
    <r>
      <t xml:space="preserve">ABS, </t>
    </r>
    <r>
      <rPr>
        <i/>
        <sz val="11"/>
        <color theme="0" tint="-0.499984740745262"/>
        <rFont val="Calibri"/>
        <family val="2"/>
        <scheme val="minor"/>
      </rPr>
      <t>Job vacancies</t>
    </r>
    <r>
      <rPr>
        <sz val="11"/>
        <color theme="0" tint="-0.499984740745262"/>
        <rFont val="Calibri"/>
        <family val="2"/>
        <scheme val="minor"/>
      </rPr>
      <t>, 6354.0 (Table 1)</t>
    </r>
  </si>
  <si>
    <t>Australian job vacancies</t>
  </si>
  <si>
    <t>Mth/qtr</t>
  </si>
  <si>
    <t>Seasonally adjusted
('000)</t>
  </si>
  <si>
    <t>Ref period</t>
  </si>
  <si>
    <t>1.8 People receiving JobSeeker Payment and Youth Allowance (other)</t>
  </si>
  <si>
    <t>Notes on time series comparability</t>
  </si>
  <si>
    <t xml:space="preserve">* Data prior to March 2020 may not be wholly comparable with the more recent figures and should be analysed with caution. </t>
  </si>
  <si>
    <t>* In March 2020, Newstart allowance recipients were moved onto 'JobSeeker Payment'. This period also saw the temporary suspension of mutual obligation requirements due to widespread COVID-19 shutdowns. Therefore, care should be taken when interpreting data prior to and after this time.</t>
  </si>
  <si>
    <r>
      <t xml:space="preserve">* Historical data from Jan 2012 to Feb 2020 is available from the DSS publication, </t>
    </r>
    <r>
      <rPr>
        <i/>
        <sz val="11"/>
        <rFont val="Calibri"/>
        <family val="2"/>
        <scheme val="minor"/>
      </rPr>
      <t xml:space="preserve">Labour market and related payments: monthly profile </t>
    </r>
    <r>
      <rPr>
        <sz val="11"/>
        <rFont val="Calibri"/>
        <family val="2"/>
        <scheme val="minor"/>
      </rPr>
      <t xml:space="preserve">(see link below). With the introduction of 'JobSeeker Payment' this publication ceased. </t>
    </r>
  </si>
  <si>
    <t xml:space="preserve">   https://www.dss.gov.au/about-the-department/labour-market-and-related-payments-monthly-profile-publications</t>
  </si>
  <si>
    <r>
      <t xml:space="preserve">ABS, </t>
    </r>
    <r>
      <rPr>
        <i/>
        <sz val="11"/>
        <color theme="0" tint="-0.34998626667073579"/>
        <rFont val="Calibri"/>
        <family val="2"/>
        <scheme val="minor"/>
      </rPr>
      <t xml:space="preserve">Labour force </t>
    </r>
    <r>
      <rPr>
        <sz val="11"/>
        <color theme="0" tint="-0.34998626667073579"/>
        <rFont val="Calibri"/>
        <family val="2"/>
        <scheme val="minor"/>
      </rPr>
      <t>(Table 18)</t>
    </r>
  </si>
  <si>
    <t>Table 1</t>
  </si>
  <si>
    <t>A84425178X</t>
  </si>
  <si>
    <t>Newstart/ JobSeeker payment</t>
  </si>
  <si>
    <t>Youth allowance other</t>
  </si>
  <si>
    <r>
      <rPr>
        <b/>
        <sz val="11"/>
        <rFont val="Calibri"/>
        <family val="2"/>
        <scheme val="minor"/>
      </rPr>
      <t>Total jobseeker recipients</t>
    </r>
    <r>
      <rPr>
        <sz val="11"/>
        <rFont val="Calibri"/>
        <family val="2"/>
        <scheme val="minor"/>
      </rPr>
      <t xml:space="preserve"> (note series breaks!)</t>
    </r>
  </si>
  <si>
    <t>Annual change</t>
  </si>
  <si>
    <t>Annual average (FY)</t>
  </si>
  <si>
    <r>
      <rPr>
        <b/>
        <sz val="11"/>
        <rFont val="Calibri"/>
        <family val="2"/>
        <scheme val="minor"/>
      </rPr>
      <t xml:space="preserve">Civilian population aged 15–64 years </t>
    </r>
    <r>
      <rPr>
        <sz val="11"/>
        <rFont val="Calibri"/>
        <family val="2"/>
        <scheme val="minor"/>
      </rPr>
      <t>(original)</t>
    </r>
  </si>
  <si>
    <t>('000)</t>
  </si>
  <si>
    <t>(%)</t>
  </si>
  <si>
    <t>1.9 Industrial disputes</t>
  </si>
  <si>
    <t>Notes</t>
  </si>
  <si>
    <t>Data from start of series to Dec qtr 1984 were constructed from monthly data.</t>
  </si>
  <si>
    <t>Working days lost per '000 employees from Mar qtr 1985 to Dec qtr 2007 are available from T03b (Aust). From Mar qtr 2008 see T02B.</t>
  </si>
  <si>
    <t>T01: A2540828A</t>
  </si>
  <si>
    <t>T01: A2540831R</t>
  </si>
  <si>
    <t>T02B: A2540874R</t>
  </si>
  <si>
    <t>Working days lost</t>
  </si>
  <si>
    <t>Working days lost:
12 months ended</t>
  </si>
  <si>
    <t>Working days lost per '000 employees</t>
  </si>
  <si>
    <t>Quarter</t>
  </si>
  <si>
    <t>(no.)</t>
  </si>
  <si>
    <t>1.1 Employment </t>
  </si>
  <si>
    <t>1.2 Unemployment </t>
  </si>
  <si>
    <t>1.3 Labour force </t>
  </si>
  <si>
    <t>1.4 Long-term unemployment </t>
  </si>
  <si>
    <t>1.5 Youth unemployment </t>
  </si>
  <si>
    <t>1.6 Underemployment </t>
  </si>
  <si>
    <t>1.7 Job advertisements and vacancies </t>
  </si>
  <si>
    <t>1.8 Jobseekers receiving allowances </t>
  </si>
  <si>
    <t>Glossary</t>
  </si>
  <si>
    <t>Timeseries</t>
  </si>
  <si>
    <t>Chapter 1 Labour market</t>
  </si>
  <si>
    <t>Key Economic and Social Indicators Dashboard</t>
  </si>
  <si>
    <t>A84423040W</t>
  </si>
  <si>
    <t>* New data are available from</t>
  </si>
  <si>
    <r>
      <t xml:space="preserve">Source: ABS, </t>
    </r>
    <r>
      <rPr>
        <i/>
        <sz val="11"/>
        <color theme="0" tint="-0.34998626667073579"/>
        <rFont val="Calibri"/>
        <family val="2"/>
        <scheme val="minor"/>
      </rPr>
      <t>Industrial disputes</t>
    </r>
  </si>
  <si>
    <t xml:space="preserve">   https://data.gov.au/data/dataset/jobseeker-payment-and-youth-allowance-recipients-monthly-profile</t>
  </si>
  <si>
    <t>Use for xlookup</t>
  </si>
  <si>
    <t>Mth-to-mth change (%)</t>
  </si>
  <si>
    <t>Original
('000)</t>
  </si>
  <si>
    <t>Seasonally Adjusted
(%)</t>
  </si>
  <si>
    <t>Annual chg (ppts)</t>
  </si>
  <si>
    <t>Employed part-time ('000)</t>
  </si>
  <si>
    <t>1.7 Job ad and job vacancy indexes</t>
  </si>
  <si>
    <r>
      <t xml:space="preserve">ANZ-Indeed, </t>
    </r>
    <r>
      <rPr>
        <i/>
        <sz val="11"/>
        <color theme="0" tint="-0.499984740745262"/>
        <rFont val="Calibri"/>
        <family val="2"/>
        <scheme val="minor"/>
      </rPr>
      <t>Australian job advertisements</t>
    </r>
  </si>
  <si>
    <t>(2019=100)</t>
  </si>
  <si>
    <r>
      <rPr>
        <sz val="11"/>
        <color theme="0"/>
        <rFont val="Calibri"/>
        <family val="2"/>
        <scheme val="minor"/>
      </rPr>
      <t>Average per month job advertisements</t>
    </r>
    <r>
      <rPr>
        <sz val="11"/>
        <rFont val="Calibri"/>
        <family val="2"/>
        <scheme val="minor"/>
      </rPr>
      <t xml:space="preserve"> Seasonally adjusted
(index)</t>
    </r>
  </si>
  <si>
    <r>
      <rPr>
        <sz val="11"/>
        <color theme="0"/>
        <rFont val="Calibri"/>
        <family val="2"/>
        <scheme val="minor"/>
      </rPr>
      <t>Australian job vacancies</t>
    </r>
    <r>
      <rPr>
        <sz val="11"/>
        <rFont val="Calibri"/>
        <family val="2"/>
        <scheme val="minor"/>
      </rPr>
      <t xml:space="preserve"> Seasonally adjusted
(index)</t>
    </r>
  </si>
  <si>
    <r>
      <rPr>
        <sz val="11"/>
        <color theme="0"/>
        <rFont val="Calibri"/>
        <family val="2"/>
        <scheme val="minor"/>
      </rPr>
      <t xml:space="preserve">Australian job vacancies </t>
    </r>
    <r>
      <rPr>
        <sz val="11"/>
        <rFont val="Calibri"/>
        <family val="2"/>
        <scheme val="minor"/>
      </rPr>
      <t>Qtr-to-qtr chg (%)</t>
    </r>
  </si>
  <si>
    <r>
      <rPr>
        <sz val="11"/>
        <color theme="0"/>
        <rFont val="Calibri"/>
        <family val="2"/>
        <scheme val="minor"/>
      </rPr>
      <t>Australian job vacancies</t>
    </r>
    <r>
      <rPr>
        <sz val="11"/>
        <rFont val="Calibri"/>
        <family val="2"/>
        <scheme val="minor"/>
      </rPr>
      <t xml:space="preserve"> Annual chg (%)</t>
    </r>
  </si>
  <si>
    <t>Graph data, index</t>
  </si>
  <si>
    <r>
      <rPr>
        <sz val="11"/>
        <color theme="0"/>
        <rFont val="Calibri"/>
        <family val="2"/>
        <scheme val="minor"/>
      </rPr>
      <t xml:space="preserve">Graph data, ABS </t>
    </r>
    <r>
      <rPr>
        <sz val="11"/>
        <rFont val="Calibri"/>
        <family val="2"/>
        <scheme val="minor"/>
      </rPr>
      <t>Job Vacancies indexed</t>
    </r>
  </si>
  <si>
    <r>
      <rPr>
        <sz val="11"/>
        <color theme="0"/>
        <rFont val="Calibri"/>
        <family val="2"/>
        <scheme val="minor"/>
      </rPr>
      <t xml:space="preserve">Graph data, </t>
    </r>
    <r>
      <rPr>
        <sz val="11"/>
        <rFont val="Calibri"/>
        <family val="2"/>
        <scheme val="minor"/>
      </rPr>
      <t>ANZ-Indeed job ads index</t>
    </r>
  </si>
  <si>
    <t>Average per month job ads</t>
  </si>
  <si>
    <t>copy to column B</t>
  </si>
  <si>
    <t>Value</t>
  </si>
  <si>
    <t>Qtr</t>
  </si>
  <si>
    <t>Convert quarterly series to month entries</t>
  </si>
  <si>
    <t>JVS SA index</t>
  </si>
  <si>
    <t>Derived
(2019=100)</t>
  </si>
  <si>
    <t>Qtr-to-qtr chg (%)</t>
  </si>
  <si>
    <t>See 1.7 (1) Job vacancies index</t>
  </si>
  <si>
    <t>Copy from F</t>
  </si>
  <si>
    <t>Copy from B</t>
  </si>
  <si>
    <r>
      <rPr>
        <sz val="11"/>
        <color theme="0"/>
        <rFont val="Calibri"/>
        <family val="2"/>
        <scheme val="minor"/>
      </rPr>
      <t xml:space="preserve">Australian job vacancies </t>
    </r>
    <r>
      <rPr>
        <sz val="11"/>
        <rFont val="Calibri"/>
        <family val="2"/>
        <scheme val="minor"/>
      </rPr>
      <t>Mth-to-mth chg (%)</t>
    </r>
  </si>
  <si>
    <r>
      <t>Jobseekers as share of population aged 15</t>
    </r>
    <r>
      <rPr>
        <sz val="11"/>
        <rFont val="Calibri"/>
        <family val="2"/>
      </rPr>
      <t>–24</t>
    </r>
  </si>
  <si>
    <t>UPDATED 12/6/24</t>
  </si>
  <si>
    <t>UPDATED 19/6/24</t>
  </si>
  <si>
    <t>Copy T1 data here (A590698F)</t>
  </si>
  <si>
    <t>USE column L</t>
  </si>
  <si>
    <r>
      <t xml:space="preserve">Source: DSS, </t>
    </r>
    <r>
      <rPr>
        <i/>
        <sz val="11"/>
        <color theme="0" tint="-0.34998626667073579"/>
        <rFont val="Calibri"/>
        <family val="2"/>
        <scheme val="minor"/>
      </rPr>
      <t>JobSeeker Payment and Youth Allowance – monthly profile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</si>
</sst>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0.0;\-0.0;0.0;@"/>
    <numFmt numFmtId="165" formatCode="0.0"/>
    <numFmt numFmtId="166" formatCode="0.0_ ;\-0.0\ "/>
    <numFmt numFmtId="167" formatCode="###\ ###"/>
    <numFmt numFmtId="168" formatCode="_-* #,##0_-;\-* #,##0_-;_-* &quot;-&quot;??_-;_-@_-"/>
    <numFmt numFmtId="169" formatCode="_-* #,##0.0_-;\-* #,##0.0_-;_-* &quot;-&quot;??_-;_-@_-"/>
    <numFmt numFmtId="170" formatCode="0.00_ ;\-0.00\ "/>
    <numFmt numFmtId="171" formatCode="mmm\ yy"/>
    <numFmt numFmtId="172" formatCode="[$-F400]h:mm:ss\ AM/PM"/>
    <numFmt numFmtId="173" formatCode="h:mm:ss;@"/>
    <numFmt numFmtId="174" formatCode="[$-409]h:mm:ss\ AM/PM;@"/>
    <numFmt numFmtId="175" formatCode="mmm\-yyyy"/>
    <numFmt numFmtId="176" formatCode=".\ 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0" tint="-0.499984740745262"/>
      <name val="Calibri"/>
      <family val="2"/>
      <scheme val="minor"/>
    </font>
    <font>
      <sz val="11"/>
      <color indexed="63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indexed="10"/>
      <name val="Tahoma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0" tint="-0.34998626667073579"/>
      <name val="Calibri"/>
      <family val="2"/>
      <scheme val="minor"/>
    </font>
    <font>
      <sz val="8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192F"/>
        <bgColor indexed="64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FF000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17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/>
    <xf numFmtId="166" fontId="3" fillId="0" borderId="0" xfId="0" applyNumberFormat="1" applyFont="1"/>
    <xf numFmtId="164" fontId="3" fillId="0" borderId="0" xfId="0" applyNumberFormat="1" applyFont="1"/>
    <xf numFmtId="0" fontId="4" fillId="0" borderId="0" xfId="0" applyFont="1" applyAlignment="1">
      <alignment horizontal="right"/>
    </xf>
    <xf numFmtId="0" fontId="3" fillId="0" borderId="1" xfId="0" applyFont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7" fontId="3" fillId="0" borderId="0" xfId="0" applyNumberFormat="1" applyFont="1" applyAlignment="1">
      <alignment horizontal="right"/>
    </xf>
    <xf numFmtId="170" fontId="3" fillId="0" borderId="0" xfId="0" applyNumberFormat="1" applyFont="1"/>
    <xf numFmtId="169" fontId="3" fillId="0" borderId="0" xfId="1" applyNumberFormat="1" applyFont="1"/>
    <xf numFmtId="169" fontId="3" fillId="0" borderId="0" xfId="1" applyNumberFormat="1" applyFont="1" applyFill="1" applyAlignment="1">
      <alignment horizontal="right"/>
    </xf>
    <xf numFmtId="169" fontId="3" fillId="0" borderId="0" xfId="1" applyNumberFormat="1" applyFont="1" applyAlignment="1">
      <alignment horizontal="right"/>
    </xf>
    <xf numFmtId="171" fontId="2" fillId="0" borderId="0" xfId="0" applyNumberFormat="1" applyFont="1" applyAlignment="1">
      <alignment horizontal="left"/>
    </xf>
    <xf numFmtId="165" fontId="4" fillId="0" borderId="0" xfId="0" applyNumberFormat="1" applyFont="1"/>
    <xf numFmtId="171" fontId="3" fillId="0" borderId="0" xfId="0" applyNumberFormat="1" applyFont="1" applyAlignment="1">
      <alignment horizontal="left"/>
    </xf>
    <xf numFmtId="171" fontId="6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171" fontId="3" fillId="0" borderId="1" xfId="0" applyNumberFormat="1" applyFont="1" applyBorder="1" applyAlignment="1">
      <alignment horizontal="left"/>
    </xf>
    <xf numFmtId="171" fontId="3" fillId="0" borderId="0" xfId="0" quotePrefix="1" applyNumberFormat="1" applyFont="1" applyAlignment="1">
      <alignment horizontal="left"/>
    </xf>
    <xf numFmtId="168" fontId="7" fillId="0" borderId="0" xfId="1" applyNumberFormat="1" applyFont="1" applyBorder="1" applyAlignment="1">
      <alignment horizontal="right" vertical="top"/>
    </xf>
    <xf numFmtId="3" fontId="7" fillId="0" borderId="0" xfId="4" applyNumberFormat="1" applyFont="1" applyAlignment="1">
      <alignment horizontal="right" vertical="top" wrapText="1"/>
    </xf>
    <xf numFmtId="168" fontId="1" fillId="0" borderId="0" xfId="1" applyNumberFormat="1" applyFont="1" applyAlignment="1"/>
    <xf numFmtId="169" fontId="3" fillId="0" borderId="0" xfId="0" applyNumberFormat="1" applyFont="1"/>
    <xf numFmtId="168" fontId="7" fillId="0" borderId="0" xfId="1" quotePrefix="1" applyNumberFormat="1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8" fontId="3" fillId="0" borderId="0" xfId="1" applyNumberFormat="1" applyFont="1"/>
    <xf numFmtId="171" fontId="3" fillId="0" borderId="3" xfId="0" quotePrefix="1" applyNumberFormat="1" applyFont="1" applyBorder="1" applyAlignment="1">
      <alignment horizontal="left"/>
    </xf>
    <xf numFmtId="168" fontId="7" fillId="0" borderId="3" xfId="1" quotePrefix="1" applyNumberFormat="1" applyFont="1" applyBorder="1" applyAlignment="1">
      <alignment horizontal="right"/>
    </xf>
    <xf numFmtId="169" fontId="3" fillId="0" borderId="3" xfId="1" applyNumberFormat="1" applyFont="1" applyBorder="1"/>
    <xf numFmtId="165" fontId="3" fillId="0" borderId="3" xfId="0" applyNumberFormat="1" applyFont="1" applyBorder="1" applyAlignment="1">
      <alignment horizontal="right"/>
    </xf>
    <xf numFmtId="168" fontId="3" fillId="0" borderId="0" xfId="1" applyNumberFormat="1" applyFont="1" applyBorder="1"/>
    <xf numFmtId="4" fontId="3" fillId="0" borderId="0" xfId="0" applyNumberFormat="1" applyFont="1"/>
    <xf numFmtId="168" fontId="7" fillId="0" borderId="0" xfId="1" applyNumberFormat="1" applyFont="1"/>
    <xf numFmtId="168" fontId="7" fillId="0" borderId="0" xfId="1" applyNumberFormat="1" applyFont="1" applyBorder="1" applyAlignment="1">
      <alignment horizontal="right"/>
    </xf>
    <xf numFmtId="168" fontId="7" fillId="0" borderId="0" xfId="1" quotePrefix="1" applyNumberFormat="1" applyFont="1" applyAlignment="1">
      <alignment horizontal="left"/>
    </xf>
    <xf numFmtId="168" fontId="7" fillId="0" borderId="0" xfId="1" applyNumberFormat="1" applyFont="1" applyAlignment="1">
      <alignment horizontal="right"/>
    </xf>
    <xf numFmtId="168" fontId="7" fillId="0" borderId="0" xfId="1" applyNumberFormat="1" applyFont="1" applyBorder="1" applyAlignment="1">
      <alignment horizontal="left" wrapText="1"/>
    </xf>
    <xf numFmtId="168" fontId="7" fillId="0" borderId="0" xfId="1" applyNumberFormat="1" applyFont="1" applyAlignment="1">
      <alignment horizontal="left"/>
    </xf>
    <xf numFmtId="0" fontId="7" fillId="0" borderId="1" xfId="0" applyFont="1" applyBorder="1" applyAlignment="1">
      <alignment horizontal="right" wrapText="1"/>
    </xf>
    <xf numFmtId="167" fontId="3" fillId="0" borderId="1" xfId="0" applyNumberFormat="1" applyFont="1" applyBorder="1" applyAlignment="1">
      <alignment horizontal="right" wrapText="1"/>
    </xf>
    <xf numFmtId="0" fontId="0" fillId="2" borderId="0" xfId="0" applyFill="1"/>
    <xf numFmtId="0" fontId="16" fillId="0" borderId="0" xfId="5"/>
    <xf numFmtId="0" fontId="16" fillId="2" borderId="0" xfId="5" applyFill="1"/>
    <xf numFmtId="0" fontId="17" fillId="2" borderId="1" xfId="0" applyFont="1" applyFill="1" applyBorder="1"/>
    <xf numFmtId="17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/>
    <xf numFmtId="0" fontId="2" fillId="0" borderId="1" xfId="0" applyFont="1" applyBorder="1" applyAlignment="1">
      <alignment horizontal="right" wrapText="1"/>
    </xf>
    <xf numFmtId="0" fontId="2" fillId="0" borderId="1" xfId="0" applyFont="1" applyBorder="1"/>
    <xf numFmtId="165" fontId="3" fillId="0" borderId="0" xfId="0" applyNumberFormat="1" applyFont="1" applyAlignment="1">
      <alignment horizontal="right" wrapText="1"/>
    </xf>
    <xf numFmtId="169" fontId="3" fillId="0" borderId="0" xfId="1" applyNumberFormat="1" applyFont="1" applyFill="1" applyAlignment="1"/>
    <xf numFmtId="169" fontId="20" fillId="0" borderId="0" xfId="1" applyNumberFormat="1" applyFont="1" applyFill="1"/>
    <xf numFmtId="17" fontId="3" fillId="0" borderId="0" xfId="0" quotePrefix="1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horizontal="right" wrapText="1"/>
    </xf>
    <xf numFmtId="17" fontId="3" fillId="0" borderId="2" xfId="0" applyNumberFormat="1" applyFont="1" applyBorder="1" applyAlignment="1">
      <alignment horizontal="left"/>
    </xf>
    <xf numFmtId="169" fontId="21" fillId="0" borderId="0" xfId="1" applyNumberFormat="1" applyFont="1" applyFill="1"/>
    <xf numFmtId="164" fontId="21" fillId="0" borderId="0" xfId="0" applyNumberFormat="1" applyFont="1"/>
    <xf numFmtId="17" fontId="3" fillId="0" borderId="0" xfId="6" quotePrefix="1" applyNumberFormat="1" applyFont="1" applyFill="1" applyAlignment="1">
      <alignment horizontal="left"/>
    </xf>
    <xf numFmtId="169" fontId="3" fillId="0" borderId="0" xfId="6" applyNumberFormat="1" applyFont="1" applyFill="1"/>
    <xf numFmtId="164" fontId="3" fillId="0" borderId="0" xfId="6" applyNumberFormat="1" applyFont="1" applyFill="1"/>
    <xf numFmtId="169" fontId="3" fillId="0" borderId="0" xfId="1" applyNumberFormat="1" applyFont="1" applyFill="1"/>
    <xf numFmtId="17" fontId="3" fillId="0" borderId="0" xfId="6" applyNumberFormat="1" applyFont="1" applyFill="1" applyAlignment="1">
      <alignment horizontal="left"/>
    </xf>
    <xf numFmtId="0" fontId="4" fillId="0" borderId="0" xfId="6" applyFont="1" applyFill="1" applyAlignment="1">
      <alignment horizontal="right" wrapText="1"/>
    </xf>
    <xf numFmtId="0" fontId="4" fillId="0" borderId="0" xfId="6" applyFont="1" applyFill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164" fontId="0" fillId="0" borderId="0" xfId="0" applyNumberFormat="1"/>
    <xf numFmtId="164" fontId="3" fillId="0" borderId="0" xfId="2" applyNumberFormat="1" applyFont="1"/>
    <xf numFmtId="17" fontId="3" fillId="0" borderId="1" xfId="0" applyNumberFormat="1" applyFont="1" applyBorder="1" applyAlignment="1">
      <alignment horizontal="left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right"/>
    </xf>
    <xf numFmtId="169" fontId="0" fillId="0" borderId="0" xfId="1" applyNumberFormat="1" applyFont="1" applyFill="1"/>
    <xf numFmtId="165" fontId="0" fillId="0" borderId="0" xfId="0" applyNumberFormat="1"/>
    <xf numFmtId="0" fontId="2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 wrapText="1"/>
    </xf>
    <xf numFmtId="17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 wrapText="1"/>
    </xf>
    <xf numFmtId="169" fontId="3" fillId="0" borderId="0" xfId="1" applyNumberFormat="1" applyFont="1" applyFill="1" applyBorder="1" applyAlignment="1">
      <alignment horizontal="right"/>
    </xf>
    <xf numFmtId="172" fontId="3" fillId="0" borderId="0" xfId="0" applyNumberFormat="1" applyFont="1"/>
    <xf numFmtId="20" fontId="3" fillId="0" borderId="0" xfId="0" applyNumberFormat="1" applyFont="1"/>
    <xf numFmtId="173" fontId="3" fillId="0" borderId="0" xfId="0" applyNumberFormat="1" applyFont="1"/>
    <xf numFmtId="174" fontId="3" fillId="0" borderId="0" xfId="0" applyNumberFormat="1" applyFont="1"/>
    <xf numFmtId="169" fontId="3" fillId="0" borderId="1" xfId="1" applyNumberFormat="1" applyFont="1" applyFill="1" applyBorder="1" applyAlignment="1"/>
    <xf numFmtId="164" fontId="15" fillId="0" borderId="0" xfId="0" applyNumberFormat="1" applyFont="1"/>
    <xf numFmtId="17" fontId="3" fillId="0" borderId="4" xfId="0" applyNumberFormat="1" applyFont="1" applyBorder="1" applyAlignment="1">
      <alignment horizontal="left"/>
    </xf>
    <xf numFmtId="169" fontId="3" fillId="0" borderId="4" xfId="1" applyNumberFormat="1" applyFont="1" applyFill="1" applyBorder="1" applyAlignment="1"/>
    <xf numFmtId="0" fontId="4" fillId="0" borderId="0" xfId="0" applyFont="1" applyAlignment="1">
      <alignment horizontal="left"/>
    </xf>
    <xf numFmtId="169" fontId="3" fillId="0" borderId="0" xfId="6" applyNumberFormat="1" applyFont="1" applyFill="1" applyAlignment="1">
      <alignment horizontal="right"/>
    </xf>
    <xf numFmtId="165" fontId="3" fillId="0" borderId="0" xfId="6" applyNumberFormat="1" applyFont="1" applyFill="1" applyAlignment="1">
      <alignment horizontal="right" wrapText="1"/>
    </xf>
    <xf numFmtId="165" fontId="3" fillId="0" borderId="0" xfId="6" applyNumberFormat="1" applyFont="1" applyFill="1"/>
    <xf numFmtId="169" fontId="3" fillId="0" borderId="0" xfId="6" applyNumberFormat="1" applyFont="1" applyFill="1" applyAlignment="1"/>
    <xf numFmtId="165" fontId="3" fillId="0" borderId="0" xfId="1" applyNumberFormat="1" applyFont="1"/>
    <xf numFmtId="169" fontId="0" fillId="0" borderId="0" xfId="1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169" fontId="3" fillId="0" borderId="0" xfId="1" applyNumberFormat="1" applyFont="1" applyAlignment="1">
      <alignment horizontal="right" wrapText="1"/>
    </xf>
    <xf numFmtId="169" fontId="3" fillId="0" borderId="0" xfId="1" applyNumberFormat="1" applyFont="1" applyFill="1" applyBorder="1" applyAlignment="1" applyProtection="1">
      <alignment horizontal="right"/>
      <protection locked="0"/>
    </xf>
    <xf numFmtId="169" fontId="12" fillId="0" borderId="0" xfId="1" applyNumberFormat="1" applyFont="1" applyFill="1" applyBorder="1" applyAlignment="1" applyProtection="1">
      <alignment horizontal="right"/>
      <protection locked="0"/>
    </xf>
    <xf numFmtId="169" fontId="3" fillId="0" borderId="0" xfId="1" applyNumberFormat="1" applyFont="1" applyBorder="1" applyAlignment="1" applyProtection="1">
      <alignment horizontal="right"/>
      <protection locked="0"/>
    </xf>
    <xf numFmtId="0" fontId="24" fillId="0" borderId="0" xfId="0" applyFont="1"/>
    <xf numFmtId="167" fontId="3" fillId="0" borderId="0" xfId="0" applyNumberFormat="1" applyFont="1" applyAlignment="1">
      <alignment horizontal="right" wrapText="1"/>
    </xf>
    <xf numFmtId="176" fontId="12" fillId="0" borderId="0" xfId="1" applyNumberFormat="1" applyFont="1" applyAlignment="1" applyProtection="1">
      <alignment horizontal="right"/>
      <protection locked="0"/>
    </xf>
    <xf numFmtId="176" fontId="3" fillId="0" borderId="0" xfId="1" applyNumberFormat="1" applyFont="1" applyAlignment="1">
      <alignment horizontal="right"/>
    </xf>
    <xf numFmtId="165" fontId="12" fillId="0" borderId="0" xfId="1" applyNumberFormat="1" applyFont="1" applyAlignment="1" applyProtection="1">
      <alignment horizontal="right"/>
      <protection locked="0"/>
    </xf>
    <xf numFmtId="165" fontId="3" fillId="0" borderId="0" xfId="1" applyNumberFormat="1" applyFont="1" applyAlignment="1">
      <alignment horizontal="right" wrapText="1"/>
    </xf>
    <xf numFmtId="165" fontId="3" fillId="0" borderId="0" xfId="1" applyNumberFormat="1" applyFont="1" applyAlignment="1">
      <alignment horizontal="right"/>
    </xf>
    <xf numFmtId="165" fontId="3" fillId="0" borderId="0" xfId="1" applyNumberFormat="1" applyFont="1" applyFill="1" applyBorder="1" applyAlignment="1" applyProtection="1">
      <alignment horizontal="right"/>
      <protection locked="0"/>
    </xf>
    <xf numFmtId="165" fontId="12" fillId="0" borderId="0" xfId="1" applyNumberFormat="1" applyFont="1" applyFill="1" applyBorder="1" applyAlignment="1" applyProtection="1">
      <alignment horizontal="right"/>
      <protection locked="0"/>
    </xf>
    <xf numFmtId="165" fontId="3" fillId="0" borderId="0" xfId="1" applyNumberFormat="1" applyFont="1" applyFill="1" applyAlignment="1">
      <alignment horizontal="right"/>
    </xf>
    <xf numFmtId="17" fontId="3" fillId="0" borderId="0" xfId="0" applyNumberFormat="1" applyFont="1" applyAlignment="1">
      <alignment horizontal="right" wrapText="1"/>
    </xf>
    <xf numFmtId="17" fontId="3" fillId="5" borderId="0" xfId="0" applyNumberFormat="1" applyFont="1" applyFill="1" applyAlignment="1">
      <alignment horizontal="right"/>
    </xf>
    <xf numFmtId="0" fontId="7" fillId="0" borderId="0" xfId="0" applyFont="1" applyAlignment="1">
      <alignment horizontal="right" wrapText="1"/>
    </xf>
    <xf numFmtId="17" fontId="7" fillId="0" borderId="0" xfId="0" applyNumberFormat="1" applyFont="1" applyAlignment="1">
      <alignment horizontal="left"/>
    </xf>
    <xf numFmtId="164" fontId="7" fillId="0" borderId="0" xfId="0" applyNumberFormat="1" applyFont="1"/>
    <xf numFmtId="175" fontId="7" fillId="0" borderId="0" xfId="0" applyNumberFormat="1" applyFont="1" applyAlignment="1">
      <alignment horizontal="left"/>
    </xf>
    <xf numFmtId="175" fontId="7" fillId="0" borderId="0" xfId="0" applyNumberFormat="1" applyFont="1" applyAlignment="1">
      <alignment horizontal="right"/>
    </xf>
    <xf numFmtId="169" fontId="7" fillId="0" borderId="0" xfId="1" applyNumberFormat="1" applyFont="1" applyFill="1" applyBorder="1" applyAlignment="1">
      <alignment horizontal="right" readingOrder="1"/>
    </xf>
    <xf numFmtId="164" fontId="7" fillId="0" borderId="0" xfId="0" applyNumberFormat="1" applyFont="1" applyAlignment="1">
      <alignment horizontal="right"/>
    </xf>
    <xf numFmtId="165" fontId="0" fillId="5" borderId="0" xfId="0" applyNumberFormat="1" applyFill="1"/>
    <xf numFmtId="165" fontId="12" fillId="0" borderId="0" xfId="1" applyNumberFormat="1" applyFont="1" applyFill="1" applyAlignment="1" applyProtection="1">
      <alignment horizontal="right"/>
      <protection locked="0"/>
    </xf>
    <xf numFmtId="169" fontId="3" fillId="0" borderId="0" xfId="1" applyNumberFormat="1" applyFont="1" applyFill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24" fillId="0" borderId="0" xfId="0" applyFont="1" applyAlignment="1">
      <alignment horizontal="left"/>
    </xf>
    <xf numFmtId="165" fontId="12" fillId="5" borderId="0" xfId="1" applyNumberFormat="1" applyFont="1" applyFill="1" applyAlignment="1" applyProtection="1">
      <alignment horizontal="right"/>
      <protection locked="0"/>
    </xf>
    <xf numFmtId="0" fontId="18" fillId="3" borderId="0" xfId="0" applyFont="1" applyFill="1" applyAlignment="1">
      <alignment horizontal="left" vertical="center" indent="14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8">
    <cellStyle name="Comma" xfId="1" builtinId="3"/>
    <cellStyle name="Comma 2" xfId="7" xr:uid="{5836C3DC-63F5-4AA0-BA29-4EF696984F3C}"/>
    <cellStyle name="Good" xfId="6" builtinId="26"/>
    <cellStyle name="Hyperlink" xfId="5" builtinId="8"/>
    <cellStyle name="Normal" xfId="0" builtinId="0"/>
    <cellStyle name="Normal 11" xfId="4" xr:uid="{719F4116-216C-4FE2-BB68-FD97570B2DC3}"/>
    <cellStyle name="Normal 2" xfId="2" xr:uid="{CA1E60F2-85F5-46CD-BB60-23E0DDCD0110}"/>
    <cellStyle name="Normal 4" xfId="3" xr:uid="{80616A3A-49D1-42EC-9491-24B87A01584F}"/>
  </cellStyles>
  <dxfs count="0"/>
  <tableStyles count="0" defaultTableStyle="TableStyleMedium2" defaultPivotStyle="PivotStyleLight16"/>
  <colors>
    <mruColors>
      <color rgb="FF16192F"/>
      <color rgb="FF033C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1</xdr:col>
      <xdr:colOff>771525</xdr:colOff>
      <xdr:row>0</xdr:row>
      <xdr:rowOff>630237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21C4265-21FF-456C-A2D9-1A7F0FEB7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"/>
          <a:ext cx="1047750" cy="611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ph.gov.au/About_Parliament/Parliamentary_Departments/Parliamentary_Library/pubs/MSB/glossary" TargetMode="External"/><Relationship Id="rId1" Type="http://schemas.openxmlformats.org/officeDocument/2006/relationships/hyperlink" Target="https://www.aph.gov.au/About_Parliament/Parliamentary_Departments/Parliamentary_Library/pubs/Statistics_Dashboard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01C06-E2C2-4A29-B8C3-CEE052F48949}">
  <dimension ref="A1:J15"/>
  <sheetViews>
    <sheetView workbookViewId="0">
      <selection activeCell="B7" sqref="B7"/>
    </sheetView>
  </sheetViews>
  <sheetFormatPr defaultColWidth="9.1796875" defaultRowHeight="14.5" x14ac:dyDescent="0.35"/>
  <cols>
    <col min="1" max="1" width="5.54296875" style="51" customWidth="1"/>
    <col min="2" max="2" width="37.453125" style="51" customWidth="1"/>
    <col min="3" max="16384" width="9.1796875" style="51"/>
  </cols>
  <sheetData>
    <row r="1" spans="1:10" ht="60.75" customHeight="1" x14ac:dyDescent="0.35">
      <c r="A1" s="143" t="s">
        <v>119</v>
      </c>
      <c r="B1" s="143"/>
      <c r="C1" s="143"/>
      <c r="D1" s="143"/>
      <c r="E1" s="143"/>
      <c r="F1" s="143"/>
      <c r="G1" s="143"/>
      <c r="H1" s="143"/>
      <c r="I1" s="143"/>
      <c r="J1" s="143"/>
    </row>
    <row r="3" spans="1:10" x14ac:dyDescent="0.35">
      <c r="B3" s="52" t="s">
        <v>120</v>
      </c>
    </row>
    <row r="4" spans="1:10" x14ac:dyDescent="0.35">
      <c r="B4" s="52" t="s">
        <v>117</v>
      </c>
    </row>
    <row r="6" spans="1:10" ht="15.5" x14ac:dyDescent="0.35">
      <c r="B6" s="54" t="s">
        <v>118</v>
      </c>
    </row>
    <row r="7" spans="1:10" x14ac:dyDescent="0.35">
      <c r="B7" s="53" t="s">
        <v>109</v>
      </c>
    </row>
    <row r="8" spans="1:10" x14ac:dyDescent="0.35">
      <c r="B8" s="53" t="s">
        <v>110</v>
      </c>
    </row>
    <row r="9" spans="1:10" x14ac:dyDescent="0.35">
      <c r="B9" s="53" t="s">
        <v>111</v>
      </c>
    </row>
    <row r="10" spans="1:10" x14ac:dyDescent="0.35">
      <c r="B10" s="53" t="s">
        <v>112</v>
      </c>
    </row>
    <row r="11" spans="1:10" x14ac:dyDescent="0.35">
      <c r="B11" s="53" t="s">
        <v>113</v>
      </c>
    </row>
    <row r="12" spans="1:10" x14ac:dyDescent="0.35">
      <c r="B12" s="53" t="s">
        <v>114</v>
      </c>
    </row>
    <row r="13" spans="1:10" x14ac:dyDescent="0.35">
      <c r="B13" s="53" t="s">
        <v>115</v>
      </c>
    </row>
    <row r="14" spans="1:10" x14ac:dyDescent="0.35">
      <c r="B14" s="53" t="s">
        <v>116</v>
      </c>
    </row>
    <row r="15" spans="1:10" x14ac:dyDescent="0.35">
      <c r="B15" s="53" t="s">
        <v>97</v>
      </c>
    </row>
  </sheetData>
  <mergeCells count="1">
    <mergeCell ref="A1:J1"/>
  </mergeCells>
  <hyperlinks>
    <hyperlink ref="B3" r:id="rId1" xr:uid="{36D49800-767D-42BB-BFF7-D80810707153}"/>
    <hyperlink ref="B4" r:id="rId2" display="https://www.aph.gov.au/About_Parliament/Parliamentary_Departments/Parliamentary_Library/pubs/MSB/glossary" xr:uid="{EEEF5716-9BD1-4F60-950B-97498BDB6161}"/>
    <hyperlink ref="B7" location="'1.1 Employment'!A1" display="1.1 Employment " xr:uid="{42028C42-499B-4DD8-969B-7CB5BC2CED1E}"/>
    <hyperlink ref="B8" location="'1.2 Unemployment'!A1" display="1.2 Unemployment " xr:uid="{BB775178-F048-401D-BAF2-E74FF92DCA12}"/>
    <hyperlink ref="B9" location="'1.3 Labour force'!A1" display="1.3 Labour force " xr:uid="{F3BAD9B9-C9D5-4AA6-8ADC-23AB441E9B12}"/>
    <hyperlink ref="B10" location="'1.4 Long-term unemployment'!A1" display="1.4 Long-term unemployment " xr:uid="{E4C32628-2004-49A3-8A8E-E6FC447C80C9}"/>
    <hyperlink ref="B11" location="'1.5 Youth unemployment'!A1" display="1.5 Youth unemployment " xr:uid="{7C6057B6-6A03-40CC-8CD6-3B438E617AA4}"/>
    <hyperlink ref="B12" location="'1.6 Underemployment'!A1" display="1.6 Underemployment " xr:uid="{C4D0B180-8D05-44C6-8B6B-3F276599B999}"/>
    <hyperlink ref="B13" location="'1.7 Job advertisements (2)'!A1" display="1.7 Job advertisements and vacancies " xr:uid="{CE6D072A-D3E4-4568-A841-F4207D2210FA}"/>
    <hyperlink ref="B14" location="'1.8 Jobseekers'!A1" display="1.8 Jobseekers receiving allowances " xr:uid="{41B29C62-5050-46D2-8646-95DE92AFF6CA}"/>
    <hyperlink ref="B15" location="'1.9 Industrial disputes'!A1" display="1.9 Industrial disputes" xr:uid="{8F7A9E1D-A82E-4B92-A02D-DBAF042569E5}"/>
  </hyperlinks>
  <pageMargins left="0.7" right="0.7" top="0.75" bottom="0.75" header="0.3" footer="0.3"/>
  <pageSetup paperSize="9" orientation="portrait" horizontalDpi="300" r:id="rId3"/>
  <headerFooter>
    <oddHeader>&amp;C&amp;"Calibri"&amp;12&amp;KFF0000OFFICIAL&amp;1#</oddHeader>
    <oddFooter>&amp;C&amp;1#&amp;"Calibri"&amp;12&amp;KFF0000OFFICIAL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04FAA-D9D6-4DD6-A5D2-E063B8CBEC2D}">
  <dimension ref="A1:N96"/>
  <sheetViews>
    <sheetView workbookViewId="0"/>
  </sheetViews>
  <sheetFormatPr defaultColWidth="9.1796875" defaultRowHeight="14.5" x14ac:dyDescent="0.35"/>
  <cols>
    <col min="1" max="1" width="12.1796875" style="24" customWidth="1"/>
    <col min="2" max="2" width="15.54296875" style="24" customWidth="1"/>
    <col min="3" max="3" width="13.7265625" style="24" customWidth="1"/>
    <col min="4" max="4" width="16" style="23" customWidth="1"/>
    <col min="5" max="5" width="12.7265625" style="2" customWidth="1"/>
    <col min="6" max="7" width="13.453125" style="2" customWidth="1"/>
    <col min="8" max="8" width="17.54296875" style="2" customWidth="1"/>
    <col min="9" max="9" width="15.54296875" style="2" customWidth="1"/>
    <col min="10" max="10" width="9.1796875" style="2"/>
    <col min="11" max="11" width="11.81640625" style="2" customWidth="1"/>
    <col min="12" max="12" width="9.1796875" style="2"/>
    <col min="13" max="13" width="11.54296875" style="2" bestFit="1" customWidth="1"/>
    <col min="14" max="16384" width="9.1796875" style="2"/>
  </cols>
  <sheetData>
    <row r="1" spans="1:9" x14ac:dyDescent="0.35">
      <c r="A1" s="22" t="s">
        <v>80</v>
      </c>
      <c r="B1" s="22"/>
      <c r="C1" s="22"/>
    </row>
    <row r="2" spans="1:9" x14ac:dyDescent="0.35">
      <c r="A2" s="22"/>
      <c r="B2" s="22"/>
      <c r="C2" s="22"/>
    </row>
    <row r="3" spans="1:9" x14ac:dyDescent="0.35">
      <c r="A3" s="22" t="s">
        <v>81</v>
      </c>
      <c r="B3" s="22"/>
      <c r="C3" s="22"/>
    </row>
    <row r="4" spans="1:9" x14ac:dyDescent="0.35">
      <c r="A4" s="2" t="s">
        <v>82</v>
      </c>
      <c r="B4" s="2"/>
      <c r="C4" s="2"/>
    </row>
    <row r="5" spans="1:9" x14ac:dyDescent="0.35">
      <c r="A5" s="2" t="s">
        <v>83</v>
      </c>
      <c r="B5" s="2"/>
      <c r="C5" s="2"/>
    </row>
    <row r="6" spans="1:9" x14ac:dyDescent="0.35">
      <c r="A6" s="2" t="s">
        <v>84</v>
      </c>
      <c r="B6" s="2"/>
      <c r="C6" s="2"/>
    </row>
    <row r="7" spans="1:9" x14ac:dyDescent="0.35">
      <c r="A7" s="2" t="s">
        <v>85</v>
      </c>
      <c r="B7" s="2"/>
      <c r="C7" s="2"/>
    </row>
    <row r="8" spans="1:9" x14ac:dyDescent="0.35">
      <c r="A8" s="2" t="s">
        <v>122</v>
      </c>
      <c r="B8" s="2"/>
      <c r="C8" s="2" t="s">
        <v>124</v>
      </c>
    </row>
    <row r="9" spans="1:9" x14ac:dyDescent="0.35">
      <c r="B9" s="2"/>
      <c r="C9" s="2"/>
    </row>
    <row r="10" spans="1:9" x14ac:dyDescent="0.35">
      <c r="A10" s="22"/>
      <c r="B10" s="22"/>
      <c r="C10" s="22"/>
    </row>
    <row r="11" spans="1:9" ht="14.5" customHeight="1" x14ac:dyDescent="0.35">
      <c r="A11" s="22"/>
      <c r="B11" s="23" t="s">
        <v>158</v>
      </c>
      <c r="C11" s="22"/>
      <c r="H11" s="3" t="s">
        <v>86</v>
      </c>
    </row>
    <row r="12" spans="1:9" ht="14.5" customHeight="1" x14ac:dyDescent="0.35">
      <c r="A12" s="22"/>
      <c r="B12" s="13" t="s">
        <v>87</v>
      </c>
      <c r="C12" s="13" t="s">
        <v>87</v>
      </c>
      <c r="D12" s="13" t="s">
        <v>3</v>
      </c>
      <c r="E12" s="149" t="s">
        <v>3</v>
      </c>
      <c r="F12" s="149"/>
      <c r="G12" s="149"/>
      <c r="H12" s="13" t="s">
        <v>88</v>
      </c>
      <c r="I12" s="13" t="s">
        <v>3</v>
      </c>
    </row>
    <row r="13" spans="1:9" ht="56.5" customHeight="1" x14ac:dyDescent="0.35">
      <c r="B13" s="25" t="s">
        <v>89</v>
      </c>
      <c r="C13" s="25" t="s">
        <v>90</v>
      </c>
      <c r="D13" s="7" t="s">
        <v>91</v>
      </c>
      <c r="E13" s="7" t="s">
        <v>92</v>
      </c>
      <c r="F13" s="7" t="s">
        <v>93</v>
      </c>
      <c r="G13" s="7" t="s">
        <v>93</v>
      </c>
      <c r="H13" s="26" t="s">
        <v>94</v>
      </c>
      <c r="I13" s="7" t="s">
        <v>153</v>
      </c>
    </row>
    <row r="14" spans="1:9" x14ac:dyDescent="0.35">
      <c r="A14" s="27" t="s">
        <v>79</v>
      </c>
      <c r="B14" s="49" t="s">
        <v>95</v>
      </c>
      <c r="C14" s="49" t="s">
        <v>95</v>
      </c>
      <c r="D14" s="6" t="s">
        <v>95</v>
      </c>
      <c r="E14" s="6" t="s">
        <v>96</v>
      </c>
      <c r="F14" s="6" t="s">
        <v>95</v>
      </c>
      <c r="G14" s="6" t="s">
        <v>96</v>
      </c>
      <c r="H14" s="6" t="s">
        <v>95</v>
      </c>
      <c r="I14" s="6" t="s">
        <v>96</v>
      </c>
    </row>
    <row r="15" spans="1:9" x14ac:dyDescent="0.35">
      <c r="A15" s="28">
        <v>43190</v>
      </c>
      <c r="B15" s="29">
        <v>750412</v>
      </c>
      <c r="C15" s="30">
        <v>98146</v>
      </c>
      <c r="D15" s="19">
        <f>SUM(B15:C15)/1000</f>
        <v>848.55799999999999</v>
      </c>
      <c r="E15" s="7"/>
      <c r="F15" s="7"/>
      <c r="G15" s="7"/>
      <c r="H15" s="31">
        <v>16268.8029995</v>
      </c>
      <c r="I15" s="32">
        <f>SUM(D15/H15)*100</f>
        <v>5.2158600729634461</v>
      </c>
    </row>
    <row r="16" spans="1:9" x14ac:dyDescent="0.35">
      <c r="A16" s="28">
        <v>43191</v>
      </c>
      <c r="B16" s="29">
        <v>719060</v>
      </c>
      <c r="C16" s="30">
        <v>90834</v>
      </c>
      <c r="D16" s="19">
        <f t="shared" ref="D16" si="0">SUM(B16:C16)/1000</f>
        <v>809.89400000000001</v>
      </c>
      <c r="E16" s="9"/>
      <c r="H16" s="31">
        <v>16282.0599994</v>
      </c>
      <c r="I16" s="32">
        <f>SUM(D16/H16)*100</f>
        <v>4.9741494628434291</v>
      </c>
    </row>
    <row r="17" spans="1:9" x14ac:dyDescent="0.35">
      <c r="A17" s="28">
        <v>43221</v>
      </c>
      <c r="B17" s="33">
        <v>713578</v>
      </c>
      <c r="C17" s="34">
        <v>89689</v>
      </c>
      <c r="D17" s="19">
        <f>SUM(B17:C17)/1000</f>
        <v>803.26700000000005</v>
      </c>
      <c r="E17" s="9"/>
      <c r="H17" s="31">
        <v>16295.312999399999</v>
      </c>
      <c r="I17" s="32">
        <f t="shared" ref="I17:I40" si="1">SUM(D17/H17)*100</f>
        <v>4.9294358447093147</v>
      </c>
    </row>
    <row r="18" spans="1:9" x14ac:dyDescent="0.35">
      <c r="A18" s="28">
        <v>43252</v>
      </c>
      <c r="B18" s="33">
        <v>727533</v>
      </c>
      <c r="C18" s="34">
        <v>94009</v>
      </c>
      <c r="D18" s="19">
        <f t="shared" ref="D18:D45" si="2">SUM(B18:C18)/1000</f>
        <v>821.54200000000003</v>
      </c>
      <c r="E18" s="9"/>
      <c r="F18" s="35"/>
      <c r="G18" s="12"/>
      <c r="H18" s="31">
        <v>16308.569999200001</v>
      </c>
      <c r="I18" s="32">
        <f t="shared" si="1"/>
        <v>5.0374864260956036</v>
      </c>
    </row>
    <row r="19" spans="1:9" x14ac:dyDescent="0.35">
      <c r="A19" s="28">
        <v>43282</v>
      </c>
      <c r="B19" s="33">
        <v>703784</v>
      </c>
      <c r="C19" s="34">
        <v>87396</v>
      </c>
      <c r="D19" s="19">
        <f t="shared" si="2"/>
        <v>791.18</v>
      </c>
      <c r="E19" s="9"/>
      <c r="F19" s="35"/>
      <c r="G19" s="12"/>
      <c r="H19" s="31">
        <v>16329.5989997</v>
      </c>
      <c r="I19" s="32">
        <f t="shared" si="1"/>
        <v>4.8450669242676145</v>
      </c>
    </row>
    <row r="20" spans="1:9" x14ac:dyDescent="0.35">
      <c r="A20" s="28">
        <v>43313</v>
      </c>
      <c r="B20" s="33">
        <v>684298</v>
      </c>
      <c r="C20" s="34">
        <v>82502</v>
      </c>
      <c r="D20" s="19">
        <f t="shared" si="2"/>
        <v>766.8</v>
      </c>
      <c r="E20" s="9"/>
      <c r="F20" s="35"/>
      <c r="G20" s="12"/>
      <c r="H20" s="31">
        <v>16350.625999399999</v>
      </c>
      <c r="I20" s="32">
        <f t="shared" si="1"/>
        <v>4.6897286992445322</v>
      </c>
    </row>
    <row r="21" spans="1:9" x14ac:dyDescent="0.35">
      <c r="A21" s="28">
        <v>43344</v>
      </c>
      <c r="B21" s="33">
        <v>679518</v>
      </c>
      <c r="C21" s="34">
        <v>80749</v>
      </c>
      <c r="D21" s="19">
        <f t="shared" si="2"/>
        <v>760.26700000000005</v>
      </c>
      <c r="E21" s="9"/>
      <c r="F21" s="35"/>
      <c r="G21" s="12"/>
      <c r="H21" s="31">
        <v>16371.654999300001</v>
      </c>
      <c r="I21" s="32">
        <f t="shared" si="1"/>
        <v>4.6438005200604735</v>
      </c>
    </row>
    <row r="22" spans="1:9" x14ac:dyDescent="0.35">
      <c r="A22" s="28">
        <v>43374</v>
      </c>
      <c r="B22" s="33">
        <v>678487</v>
      </c>
      <c r="C22" s="34">
        <v>79400</v>
      </c>
      <c r="D22" s="19">
        <f t="shared" si="2"/>
        <v>757.88699999999994</v>
      </c>
      <c r="E22" s="9"/>
      <c r="F22" s="35"/>
      <c r="G22" s="12"/>
      <c r="H22" s="31">
        <v>16383.655999299999</v>
      </c>
      <c r="I22" s="32">
        <f t="shared" si="1"/>
        <v>4.6258722719299099</v>
      </c>
    </row>
    <row r="23" spans="1:9" x14ac:dyDescent="0.35">
      <c r="A23" s="28">
        <v>43405</v>
      </c>
      <c r="B23" s="33">
        <v>675792</v>
      </c>
      <c r="C23" s="34">
        <v>80801</v>
      </c>
      <c r="D23" s="19">
        <f t="shared" si="2"/>
        <v>756.59299999999996</v>
      </c>
      <c r="E23" s="9"/>
      <c r="F23" s="35"/>
      <c r="G23" s="12"/>
      <c r="H23" s="31">
        <v>16395.654999999999</v>
      </c>
      <c r="I23" s="32">
        <f t="shared" si="1"/>
        <v>4.6145945373942059</v>
      </c>
    </row>
    <row r="24" spans="1:9" x14ac:dyDescent="0.35">
      <c r="A24" s="28">
        <v>43435</v>
      </c>
      <c r="B24" s="33">
        <v>722923</v>
      </c>
      <c r="C24" s="34">
        <v>89341</v>
      </c>
      <c r="D24" s="19">
        <f t="shared" si="2"/>
        <v>812.26400000000001</v>
      </c>
      <c r="E24" s="9"/>
      <c r="F24" s="35"/>
      <c r="G24" s="12"/>
      <c r="H24" s="31">
        <v>16407.6559987</v>
      </c>
      <c r="I24" s="32">
        <f t="shared" si="1"/>
        <v>4.9505182218859094</v>
      </c>
    </row>
    <row r="25" spans="1:9" x14ac:dyDescent="0.35">
      <c r="A25" s="28">
        <v>43466</v>
      </c>
      <c r="B25" s="33">
        <v>693111</v>
      </c>
      <c r="C25" s="34">
        <v>82791</v>
      </c>
      <c r="D25" s="19">
        <f t="shared" si="2"/>
        <v>775.90200000000004</v>
      </c>
      <c r="E25" s="9"/>
      <c r="F25" s="35"/>
      <c r="G25" s="12"/>
      <c r="H25" s="31">
        <v>16432.002999600001</v>
      </c>
      <c r="I25" s="32">
        <f t="shared" si="1"/>
        <v>4.7218954379383176</v>
      </c>
    </row>
    <row r="26" spans="1:9" x14ac:dyDescent="0.35">
      <c r="A26" s="28">
        <v>43497</v>
      </c>
      <c r="B26" s="33">
        <v>690772</v>
      </c>
      <c r="C26" s="34">
        <v>83479</v>
      </c>
      <c r="D26" s="19">
        <f t="shared" si="2"/>
        <v>774.25099999999998</v>
      </c>
      <c r="E26" s="9"/>
      <c r="F26" s="35"/>
      <c r="G26" s="12"/>
      <c r="H26" s="31">
        <v>16456.351999099999</v>
      </c>
      <c r="I26" s="32">
        <f t="shared" si="1"/>
        <v>4.7048762693113515</v>
      </c>
    </row>
    <row r="27" spans="1:9" x14ac:dyDescent="0.35">
      <c r="A27" s="28">
        <v>43525</v>
      </c>
      <c r="B27" s="33">
        <v>686328</v>
      </c>
      <c r="C27" s="33">
        <v>82632</v>
      </c>
      <c r="D27" s="19">
        <f>SUM(B27:C27)/1000</f>
        <v>768.96</v>
      </c>
      <c r="E27" s="9">
        <f>(D27-D15)/D15*100</f>
        <v>-9.3803841340250127</v>
      </c>
      <c r="F27" s="35"/>
      <c r="G27" s="12"/>
      <c r="H27" s="31">
        <v>16480.6989994</v>
      </c>
      <c r="I27" s="32">
        <f t="shared" si="1"/>
        <v>4.6658215165994772</v>
      </c>
    </row>
    <row r="28" spans="1:9" x14ac:dyDescent="0.35">
      <c r="A28" s="28">
        <v>43556</v>
      </c>
      <c r="B28" s="33">
        <v>727045</v>
      </c>
      <c r="C28" s="33">
        <v>89308</v>
      </c>
      <c r="D28" s="19">
        <f t="shared" si="2"/>
        <v>816.35299999999995</v>
      </c>
      <c r="E28" s="9">
        <f>(D28-D16)/D16*100</f>
        <v>0.79751177314561494</v>
      </c>
      <c r="F28" s="35"/>
      <c r="G28" s="12"/>
      <c r="H28" s="31">
        <v>16490.288999199998</v>
      </c>
      <c r="I28" s="32">
        <f t="shared" si="1"/>
        <v>4.9505075383433486</v>
      </c>
    </row>
    <row r="29" spans="1:9" x14ac:dyDescent="0.35">
      <c r="A29" s="28">
        <v>43586</v>
      </c>
      <c r="B29" s="33">
        <v>684138</v>
      </c>
      <c r="C29" s="33">
        <v>81693</v>
      </c>
      <c r="D29" s="19">
        <f t="shared" si="2"/>
        <v>765.83100000000002</v>
      </c>
      <c r="E29" s="9">
        <f t="shared" ref="E29:E38" si="3">(D29-D17)/D17*100</f>
        <v>-4.6604678145622849</v>
      </c>
      <c r="F29" s="35"/>
      <c r="G29" s="12"/>
      <c r="H29" s="36">
        <v>16499.8819993</v>
      </c>
      <c r="I29" s="32">
        <f t="shared" si="1"/>
        <v>4.6414331934767175</v>
      </c>
    </row>
    <row r="30" spans="1:9" x14ac:dyDescent="0.35">
      <c r="A30" s="28">
        <v>43617</v>
      </c>
      <c r="B30" s="33">
        <v>686785</v>
      </c>
      <c r="C30" s="33">
        <v>82770</v>
      </c>
      <c r="D30" s="19">
        <f t="shared" si="2"/>
        <v>769.55499999999995</v>
      </c>
      <c r="E30" s="9">
        <f t="shared" si="3"/>
        <v>-6.3279783626400201</v>
      </c>
      <c r="F30" s="35">
        <f>AVERAGE(D19:D30)</f>
        <v>776.3202500000001</v>
      </c>
      <c r="G30" s="12">
        <f>(D30-D19)/D19*100</f>
        <v>-2.7332591824869183</v>
      </c>
      <c r="H30" s="36">
        <v>16509.471999199999</v>
      </c>
      <c r="I30" s="32">
        <f t="shared" si="1"/>
        <v>4.6612938320334552</v>
      </c>
    </row>
    <row r="31" spans="1:9" x14ac:dyDescent="0.35">
      <c r="A31" s="28">
        <v>43647</v>
      </c>
      <c r="B31" s="33">
        <v>681105</v>
      </c>
      <c r="C31" s="33">
        <v>79877</v>
      </c>
      <c r="D31" s="19">
        <f t="shared" si="2"/>
        <v>760.98199999999997</v>
      </c>
      <c r="E31" s="9">
        <f t="shared" si="3"/>
        <v>-3.8168305568897067</v>
      </c>
      <c r="F31" s="35"/>
      <c r="G31" s="12"/>
      <c r="H31" s="36">
        <v>16528.861998699998</v>
      </c>
      <c r="I31" s="32">
        <f t="shared" si="1"/>
        <v>4.603958820999603</v>
      </c>
    </row>
    <row r="32" spans="1:9" x14ac:dyDescent="0.35">
      <c r="A32" s="28">
        <v>43678</v>
      </c>
      <c r="B32" s="33">
        <v>674031</v>
      </c>
      <c r="C32" s="33">
        <v>76899</v>
      </c>
      <c r="D32" s="19">
        <f t="shared" si="2"/>
        <v>750.93</v>
      </c>
      <c r="E32" s="9">
        <f t="shared" si="3"/>
        <v>-2.0696400625978097</v>
      </c>
      <c r="F32" s="35"/>
      <c r="G32" s="12"/>
      <c r="H32" s="36">
        <v>16548.2469986</v>
      </c>
      <c r="I32" s="32">
        <f t="shared" si="1"/>
        <v>4.5378220428032616</v>
      </c>
    </row>
    <row r="33" spans="1:14" x14ac:dyDescent="0.35">
      <c r="A33" s="28">
        <v>43709</v>
      </c>
      <c r="B33" s="33">
        <v>680009</v>
      </c>
      <c r="C33" s="33">
        <v>76548</v>
      </c>
      <c r="D33" s="19">
        <f t="shared" si="2"/>
        <v>756.55700000000002</v>
      </c>
      <c r="E33" s="9">
        <f t="shared" si="3"/>
        <v>-0.48798645738931667</v>
      </c>
      <c r="F33" s="35"/>
      <c r="G33" s="12"/>
      <c r="H33" s="36">
        <v>16567.636999300001</v>
      </c>
      <c r="I33" s="32">
        <f t="shared" si="1"/>
        <v>4.566474989957622</v>
      </c>
    </row>
    <row r="34" spans="1:14" x14ac:dyDescent="0.35">
      <c r="A34" s="28">
        <v>43739</v>
      </c>
      <c r="B34" s="33">
        <v>681046</v>
      </c>
      <c r="C34" s="33">
        <v>74859</v>
      </c>
      <c r="D34" s="19">
        <f t="shared" si="2"/>
        <v>755.90499999999997</v>
      </c>
      <c r="E34" s="9">
        <f t="shared" si="3"/>
        <v>-0.26151655853708683</v>
      </c>
      <c r="F34" s="35"/>
      <c r="G34" s="12"/>
      <c r="H34" s="36">
        <v>16577.320999200001</v>
      </c>
      <c r="I34" s="32">
        <f t="shared" si="1"/>
        <v>4.5598743007780262</v>
      </c>
    </row>
    <row r="35" spans="1:14" x14ac:dyDescent="0.35">
      <c r="A35" s="28">
        <v>43770</v>
      </c>
      <c r="B35" s="33">
        <v>680723</v>
      </c>
      <c r="C35" s="33">
        <v>76676</v>
      </c>
      <c r="D35" s="19">
        <f t="shared" si="2"/>
        <v>757.399</v>
      </c>
      <c r="E35" s="9">
        <f t="shared" si="3"/>
        <v>0.10653019523046606</v>
      </c>
      <c r="F35" s="35"/>
      <c r="G35" s="12"/>
      <c r="H35" s="36">
        <v>16586.992999400001</v>
      </c>
      <c r="I35" s="32">
        <f t="shared" si="1"/>
        <v>4.5662224613430373</v>
      </c>
    </row>
    <row r="36" spans="1:14" x14ac:dyDescent="0.35">
      <c r="A36" s="28">
        <v>43800</v>
      </c>
      <c r="B36" s="33">
        <v>728405</v>
      </c>
      <c r="C36" s="33">
        <v>85316</v>
      </c>
      <c r="D36" s="19">
        <f t="shared" si="2"/>
        <v>813.721</v>
      </c>
      <c r="E36" s="9">
        <f t="shared" si="3"/>
        <v>0.17937517851338894</v>
      </c>
      <c r="F36" s="35"/>
      <c r="G36" s="12"/>
      <c r="H36" s="36">
        <v>16596.676998999999</v>
      </c>
      <c r="I36" s="32">
        <f t="shared" si="1"/>
        <v>4.9029152043449971</v>
      </c>
    </row>
    <row r="37" spans="1:14" x14ac:dyDescent="0.35">
      <c r="A37" s="28">
        <v>43831</v>
      </c>
      <c r="B37" s="33">
        <v>732283</v>
      </c>
      <c r="C37" s="33">
        <v>84796</v>
      </c>
      <c r="D37" s="19">
        <f t="shared" si="2"/>
        <v>817.07899999999995</v>
      </c>
      <c r="E37" s="9">
        <f t="shared" si="3"/>
        <v>5.306984644968038</v>
      </c>
      <c r="F37" s="35"/>
      <c r="G37" s="12"/>
      <c r="H37" s="36">
        <v>16615.314999499999</v>
      </c>
      <c r="I37" s="32">
        <f t="shared" si="1"/>
        <v>4.9176256966815748</v>
      </c>
    </row>
    <row r="38" spans="1:14" ht="15" thickBot="1" x14ac:dyDescent="0.4">
      <c r="A38" s="37">
        <v>43862</v>
      </c>
      <c r="B38" s="38">
        <v>724628</v>
      </c>
      <c r="C38" s="38">
        <v>85736</v>
      </c>
      <c r="D38" s="39">
        <f t="shared" si="2"/>
        <v>810.36400000000003</v>
      </c>
      <c r="E38" s="40">
        <f t="shared" si="3"/>
        <v>4.6642497071363236</v>
      </c>
      <c r="F38" s="35"/>
      <c r="G38" s="12"/>
      <c r="H38" s="41">
        <v>16633.9529993</v>
      </c>
      <c r="I38" s="32">
        <f t="shared" si="1"/>
        <v>4.8717463613976921</v>
      </c>
      <c r="M38" s="42"/>
      <c r="N38" s="10"/>
    </row>
    <row r="39" spans="1:14" ht="15" thickTop="1" x14ac:dyDescent="0.35">
      <c r="A39" s="28">
        <v>43891</v>
      </c>
      <c r="B39" s="33">
        <v>792814</v>
      </c>
      <c r="C39" s="33">
        <v>93399</v>
      </c>
      <c r="D39" s="19">
        <f t="shared" si="2"/>
        <v>886.21299999999997</v>
      </c>
      <c r="E39" s="9" t="s">
        <v>19</v>
      </c>
      <c r="F39" s="35"/>
      <c r="G39" s="12"/>
      <c r="H39" s="41">
        <v>16652.590998700001</v>
      </c>
      <c r="I39" s="32">
        <f t="shared" si="1"/>
        <v>5.3217724501201218</v>
      </c>
      <c r="M39" s="42"/>
      <c r="N39" s="10"/>
    </row>
    <row r="40" spans="1:14" x14ac:dyDescent="0.35">
      <c r="A40" s="28">
        <v>43922</v>
      </c>
      <c r="B40" s="33">
        <v>1221419</v>
      </c>
      <c r="C40" s="33">
        <v>121617</v>
      </c>
      <c r="D40" s="19">
        <f t="shared" si="2"/>
        <v>1343.0360000000001</v>
      </c>
      <c r="E40" s="9" t="s">
        <v>19</v>
      </c>
      <c r="F40" s="35"/>
      <c r="G40" s="12"/>
      <c r="H40" s="41">
        <v>16649.097999099999</v>
      </c>
      <c r="I40" s="32">
        <f t="shared" si="1"/>
        <v>8.0667192905741842</v>
      </c>
    </row>
    <row r="41" spans="1:14" x14ac:dyDescent="0.35">
      <c r="A41" s="28">
        <v>43952</v>
      </c>
      <c r="B41" s="33">
        <v>1463863</v>
      </c>
      <c r="C41" s="33">
        <v>171423</v>
      </c>
      <c r="D41" s="19">
        <f t="shared" si="2"/>
        <v>1635.2860000000001</v>
      </c>
      <c r="E41" s="9" t="s">
        <v>19</v>
      </c>
      <c r="F41" s="35"/>
      <c r="G41" s="12"/>
      <c r="H41" s="41">
        <v>16645.607999299998</v>
      </c>
      <c r="I41" s="32">
        <f t="shared" ref="I41:I59" si="4">SUM(D41/H41)*100</f>
        <v>9.8241289838663093</v>
      </c>
      <c r="L41" s="10"/>
    </row>
    <row r="42" spans="1:14" x14ac:dyDescent="0.35">
      <c r="A42" s="28">
        <v>43983</v>
      </c>
      <c r="B42" s="33">
        <v>1441287</v>
      </c>
      <c r="C42" s="33">
        <v>173125</v>
      </c>
      <c r="D42" s="19">
        <f t="shared" si="2"/>
        <v>1614.412</v>
      </c>
      <c r="E42" s="9" t="s">
        <v>19</v>
      </c>
      <c r="F42" s="9" t="s">
        <v>19</v>
      </c>
      <c r="G42" s="9" t="s">
        <v>19</v>
      </c>
      <c r="H42" s="41">
        <v>16642.1149993</v>
      </c>
      <c r="I42" s="32">
        <f t="shared" si="4"/>
        <v>9.7007621931942261</v>
      </c>
    </row>
    <row r="43" spans="1:14" x14ac:dyDescent="0.35">
      <c r="A43" s="28">
        <v>44013</v>
      </c>
      <c r="B43" s="33">
        <v>1450265</v>
      </c>
      <c r="C43" s="33">
        <v>171248</v>
      </c>
      <c r="D43" s="19">
        <f t="shared" si="2"/>
        <v>1621.5129999999999</v>
      </c>
      <c r="E43" s="9" t="s">
        <v>19</v>
      </c>
      <c r="H43" s="41">
        <v>16628.5879995</v>
      </c>
      <c r="I43" s="32">
        <f t="shared" si="4"/>
        <v>9.7513571209338803</v>
      </c>
    </row>
    <row r="44" spans="1:14" x14ac:dyDescent="0.35">
      <c r="A44" s="28">
        <v>44044</v>
      </c>
      <c r="B44" s="33">
        <v>1453734</v>
      </c>
      <c r="C44" s="33">
        <v>170535</v>
      </c>
      <c r="D44" s="19">
        <f t="shared" si="2"/>
        <v>1624.269</v>
      </c>
      <c r="E44" s="9" t="s">
        <v>19</v>
      </c>
      <c r="H44" s="41">
        <v>16615.059999199999</v>
      </c>
      <c r="I44" s="32">
        <f t="shared" si="4"/>
        <v>9.7758840478349605</v>
      </c>
    </row>
    <row r="45" spans="1:14" x14ac:dyDescent="0.35">
      <c r="A45" s="28">
        <v>44075</v>
      </c>
      <c r="B45" s="33">
        <v>1399858</v>
      </c>
      <c r="C45" s="33">
        <v>166416</v>
      </c>
      <c r="D45" s="19">
        <f t="shared" si="2"/>
        <v>1566.2739999999999</v>
      </c>
      <c r="E45" s="9" t="s">
        <v>19</v>
      </c>
      <c r="H45" s="41">
        <v>16601.5329986</v>
      </c>
      <c r="I45" s="32">
        <f t="shared" si="4"/>
        <v>9.434514271254848</v>
      </c>
    </row>
    <row r="46" spans="1:14" x14ac:dyDescent="0.35">
      <c r="A46" s="28">
        <v>44105</v>
      </c>
      <c r="B46" s="33">
        <v>1346890</v>
      </c>
      <c r="C46" s="33">
        <v>151874</v>
      </c>
      <c r="D46" s="19">
        <f>SUM(B46:C46)/1000</f>
        <v>1498.7639999999999</v>
      </c>
      <c r="E46" s="9" t="s">
        <v>19</v>
      </c>
      <c r="H46" s="41">
        <v>16591.890998899999</v>
      </c>
      <c r="I46" s="32">
        <f t="shared" si="4"/>
        <v>9.0331114162898274</v>
      </c>
    </row>
    <row r="47" spans="1:14" x14ac:dyDescent="0.35">
      <c r="A47" s="28">
        <v>44136</v>
      </c>
      <c r="B47" s="33">
        <v>1309776</v>
      </c>
      <c r="C47" s="33">
        <v>145093</v>
      </c>
      <c r="D47" s="19">
        <f t="shared" ref="D47" si="5">SUM(B47:C47)/1000</f>
        <v>1454.8689999999999</v>
      </c>
      <c r="E47" s="9" t="s">
        <v>19</v>
      </c>
      <c r="H47" s="41">
        <v>16582.250998899999</v>
      </c>
      <c r="I47" s="32">
        <f t="shared" si="4"/>
        <v>8.7736520216495943</v>
      </c>
    </row>
    <row r="48" spans="1:14" x14ac:dyDescent="0.35">
      <c r="A48" s="28">
        <v>44166</v>
      </c>
      <c r="B48" s="33">
        <v>1324315</v>
      </c>
      <c r="C48" s="33">
        <v>150005</v>
      </c>
      <c r="D48" s="19">
        <f t="shared" ref="D48:D54" si="6">SUM(B48:C48)/1000</f>
        <v>1474.32</v>
      </c>
      <c r="E48" s="9" t="s">
        <v>19</v>
      </c>
      <c r="H48" s="41">
        <v>16572.6089995</v>
      </c>
      <c r="I48" s="32">
        <f t="shared" si="4"/>
        <v>8.896124925438599</v>
      </c>
    </row>
    <row r="49" spans="1:9" x14ac:dyDescent="0.35">
      <c r="A49" s="28">
        <v>44197</v>
      </c>
      <c r="B49" s="33">
        <v>1236025</v>
      </c>
      <c r="C49" s="33">
        <v>135540</v>
      </c>
      <c r="D49" s="19">
        <f t="shared" si="6"/>
        <v>1371.5650000000001</v>
      </c>
      <c r="E49" s="9" t="s">
        <v>19</v>
      </c>
      <c r="H49" s="41">
        <v>16568.2579993</v>
      </c>
      <c r="I49" s="32">
        <f t="shared" si="4"/>
        <v>8.2782692064425127</v>
      </c>
    </row>
    <row r="50" spans="1:9" x14ac:dyDescent="0.35">
      <c r="A50" s="28">
        <v>44228</v>
      </c>
      <c r="B50" s="43">
        <v>1221600</v>
      </c>
      <c r="C50" s="44">
        <v>135660</v>
      </c>
      <c r="D50" s="19">
        <f t="shared" si="6"/>
        <v>1357.26</v>
      </c>
      <c r="E50" s="9" t="s">
        <v>19</v>
      </c>
      <c r="H50" s="41">
        <v>16563.906998599999</v>
      </c>
      <c r="I50" s="32">
        <f t="shared" si="4"/>
        <v>8.1940812642495349</v>
      </c>
    </row>
    <row r="51" spans="1:9" ht="15" thickBot="1" x14ac:dyDescent="0.4">
      <c r="A51" s="28">
        <v>44256</v>
      </c>
      <c r="B51" s="33">
        <v>1167390</v>
      </c>
      <c r="C51" s="33">
        <v>129020</v>
      </c>
      <c r="D51" s="19">
        <f t="shared" si="6"/>
        <v>1296.4100000000001</v>
      </c>
      <c r="E51" s="40">
        <f>(D51-D39)/D39*100</f>
        <v>46.286502229148084</v>
      </c>
      <c r="H51" s="41">
        <v>16559.555998799999</v>
      </c>
      <c r="I51" s="32">
        <f t="shared" si="4"/>
        <v>7.8287727043765267</v>
      </c>
    </row>
    <row r="52" spans="1:9" ht="15" thickTop="1" x14ac:dyDescent="0.35">
      <c r="A52" s="28">
        <v>44287</v>
      </c>
      <c r="B52" s="33">
        <v>1059530</v>
      </c>
      <c r="C52" s="33">
        <v>116820</v>
      </c>
      <c r="D52" s="19">
        <f t="shared" si="6"/>
        <v>1176.3499999999999</v>
      </c>
      <c r="E52" s="9">
        <f>(D52-D40)/D40*100</f>
        <v>-12.411134176596915</v>
      </c>
      <c r="H52" s="41">
        <v>16559.590999600001</v>
      </c>
      <c r="I52" s="32">
        <f t="shared" si="4"/>
        <v>7.1037382507117162</v>
      </c>
    </row>
    <row r="53" spans="1:9" x14ac:dyDescent="0.35">
      <c r="A53" s="28">
        <v>44317</v>
      </c>
      <c r="B53" s="33">
        <v>1021880</v>
      </c>
      <c r="C53" s="33">
        <v>110600</v>
      </c>
      <c r="D53" s="19">
        <f t="shared" si="6"/>
        <v>1132.48</v>
      </c>
      <c r="E53" s="9">
        <f>(D53-D41)/D41*100</f>
        <v>-30.747282126796172</v>
      </c>
      <c r="H53" s="41">
        <v>16559.616999099999</v>
      </c>
      <c r="I53" s="32">
        <f t="shared" si="4"/>
        <v>6.8388055113928621</v>
      </c>
    </row>
    <row r="54" spans="1:9" x14ac:dyDescent="0.35">
      <c r="A54" s="28">
        <v>44348</v>
      </c>
      <c r="B54" s="33">
        <v>1130305</v>
      </c>
      <c r="C54" s="45">
        <v>121235</v>
      </c>
      <c r="D54" s="19">
        <f t="shared" si="6"/>
        <v>1251.54</v>
      </c>
      <c r="E54" s="9">
        <f>(D54-D42)/D42*100</f>
        <v>-22.477038079498918</v>
      </c>
      <c r="F54" s="35">
        <f>AVERAGE(D43:D54)</f>
        <v>1402.1345000000001</v>
      </c>
      <c r="G54" s="12">
        <f>(D54-D43)/D43*100</f>
        <v>-22.816529993900755</v>
      </c>
      <c r="H54" s="41">
        <v>16559.651999199999</v>
      </c>
      <c r="I54" s="32">
        <f t="shared" si="4"/>
        <v>7.5577675186680375</v>
      </c>
    </row>
    <row r="55" spans="1:9" x14ac:dyDescent="0.35">
      <c r="A55" s="28">
        <v>44378</v>
      </c>
      <c r="B55" s="33">
        <v>1084880</v>
      </c>
      <c r="C55" s="46">
        <v>114355</v>
      </c>
      <c r="D55" s="19">
        <f t="shared" ref="D55:D64" si="7">SUM(B55:C55)/1000</f>
        <v>1199.2349999999999</v>
      </c>
      <c r="E55" s="9">
        <f t="shared" ref="E55:E70" si="8">(D55-D43)/D43*100</f>
        <v>-26.042221061440767</v>
      </c>
      <c r="H55" s="41">
        <v>16556.830998900001</v>
      </c>
      <c r="I55" s="32">
        <f t="shared" si="4"/>
        <v>7.2431433290565952</v>
      </c>
    </row>
    <row r="56" spans="1:9" x14ac:dyDescent="0.35">
      <c r="A56" s="28">
        <v>44409</v>
      </c>
      <c r="B56" s="44">
        <v>1068515</v>
      </c>
      <c r="C56" s="44">
        <v>110900</v>
      </c>
      <c r="D56" s="19">
        <f t="shared" si="7"/>
        <v>1179.415</v>
      </c>
      <c r="E56" s="9">
        <f t="shared" si="8"/>
        <v>-27.387951133709997</v>
      </c>
      <c r="H56" s="41">
        <v>16554.007008799999</v>
      </c>
      <c r="I56" s="32">
        <f t="shared" si="4"/>
        <v>7.1246496354207824</v>
      </c>
    </row>
    <row r="57" spans="1:9" x14ac:dyDescent="0.35">
      <c r="A57" s="28">
        <v>44440</v>
      </c>
      <c r="B57" s="47">
        <v>1051650</v>
      </c>
      <c r="C57" s="47">
        <v>107510</v>
      </c>
      <c r="D57" s="19">
        <f t="shared" si="7"/>
        <v>1159.1600000000001</v>
      </c>
      <c r="E57" s="9">
        <f t="shared" si="8"/>
        <v>-25.992514719646742</v>
      </c>
      <c r="H57" s="41">
        <v>16551.185996299999</v>
      </c>
      <c r="I57" s="32">
        <f t="shared" si="4"/>
        <v>7.0034860357386419</v>
      </c>
    </row>
    <row r="58" spans="1:9" x14ac:dyDescent="0.35">
      <c r="A58" s="28">
        <v>44470</v>
      </c>
      <c r="B58" s="48">
        <v>1029605</v>
      </c>
      <c r="C58" s="48">
        <v>102610</v>
      </c>
      <c r="D58" s="19">
        <f t="shared" si="7"/>
        <v>1132.2149999999999</v>
      </c>
      <c r="E58" s="9">
        <f t="shared" si="8"/>
        <v>-24.456752363947892</v>
      </c>
      <c r="H58" s="41">
        <v>16561.955005200001</v>
      </c>
      <c r="I58" s="32">
        <f t="shared" si="4"/>
        <v>6.836240043186419</v>
      </c>
    </row>
    <row r="59" spans="1:9" x14ac:dyDescent="0.35">
      <c r="A59" s="28">
        <v>44501</v>
      </c>
      <c r="B59" s="48">
        <v>1013670</v>
      </c>
      <c r="C59" s="48">
        <v>100995</v>
      </c>
      <c r="D59" s="19">
        <f t="shared" si="7"/>
        <v>1114.665</v>
      </c>
      <c r="E59" s="9">
        <f t="shared" si="8"/>
        <v>-23.383823560746706</v>
      </c>
      <c r="H59" s="41">
        <v>16572.726015</v>
      </c>
      <c r="I59" s="32">
        <f t="shared" si="4"/>
        <v>6.725900126455449</v>
      </c>
    </row>
    <row r="60" spans="1:9" x14ac:dyDescent="0.35">
      <c r="A60" s="28">
        <v>44531</v>
      </c>
      <c r="B60" s="48">
        <v>999590</v>
      </c>
      <c r="C60" s="48">
        <v>96520</v>
      </c>
      <c r="D60" s="19">
        <f t="shared" si="7"/>
        <v>1096.1099999999999</v>
      </c>
      <c r="E60" s="9">
        <f t="shared" si="8"/>
        <v>-25.65318248412828</v>
      </c>
      <c r="H60" s="41">
        <v>16583.494997099999</v>
      </c>
      <c r="I60" s="32">
        <f t="shared" ref="I60:I70" si="9">SUM(D60/H60)*100</f>
        <v>6.6096441081429438</v>
      </c>
    </row>
    <row r="61" spans="1:9" x14ac:dyDescent="0.35">
      <c r="A61" s="28">
        <v>44562</v>
      </c>
      <c r="B61" s="48">
        <v>987580</v>
      </c>
      <c r="C61" s="48">
        <v>94040</v>
      </c>
      <c r="D61" s="19">
        <f t="shared" si="7"/>
        <v>1081.6199999999999</v>
      </c>
      <c r="E61" s="9">
        <f t="shared" si="8"/>
        <v>-21.139719954941995</v>
      </c>
      <c r="H61" s="41">
        <v>16616.979985900001</v>
      </c>
      <c r="I61" s="32">
        <f t="shared" si="9"/>
        <v>6.5091250089835002</v>
      </c>
    </row>
    <row r="62" spans="1:9" x14ac:dyDescent="0.35">
      <c r="A62" s="28">
        <v>44593</v>
      </c>
      <c r="B62" s="48">
        <v>970830</v>
      </c>
      <c r="C62" s="48">
        <v>92555</v>
      </c>
      <c r="D62" s="19">
        <f t="shared" si="7"/>
        <v>1063.385</v>
      </c>
      <c r="E62" s="9">
        <f t="shared" si="8"/>
        <v>-21.652078452175708</v>
      </c>
      <c r="H62" s="36">
        <v>16650.457993299999</v>
      </c>
      <c r="I62" s="32">
        <f t="shared" si="9"/>
        <v>6.3865210219916895</v>
      </c>
    </row>
    <row r="63" spans="1:9" x14ac:dyDescent="0.35">
      <c r="A63" s="28">
        <v>44621</v>
      </c>
      <c r="B63" s="48">
        <v>944920</v>
      </c>
      <c r="C63" s="48">
        <v>88165</v>
      </c>
      <c r="D63" s="19">
        <f t="shared" si="7"/>
        <v>1033.085</v>
      </c>
      <c r="E63" s="9">
        <f t="shared" si="8"/>
        <v>-20.311861216744706</v>
      </c>
      <c r="H63" s="36">
        <v>16683.9430034</v>
      </c>
      <c r="I63" s="32">
        <f t="shared" si="9"/>
        <v>6.1920914006327461</v>
      </c>
    </row>
    <row r="64" spans="1:9" x14ac:dyDescent="0.35">
      <c r="A64" s="28">
        <v>44652</v>
      </c>
      <c r="B64" s="48">
        <v>916895</v>
      </c>
      <c r="C64" s="48">
        <v>84130</v>
      </c>
      <c r="D64" s="19">
        <f t="shared" si="7"/>
        <v>1001.025</v>
      </c>
      <c r="E64" s="9">
        <f t="shared" si="8"/>
        <v>-14.904152675649248</v>
      </c>
      <c r="H64" s="36">
        <v>16707.8970032</v>
      </c>
      <c r="I64" s="32">
        <f t="shared" si="9"/>
        <v>5.9913285305043331</v>
      </c>
    </row>
    <row r="65" spans="1:9" x14ac:dyDescent="0.35">
      <c r="A65" s="28">
        <v>44682</v>
      </c>
      <c r="B65" s="48">
        <v>899360</v>
      </c>
      <c r="C65" s="48">
        <v>81175</v>
      </c>
      <c r="D65" s="19">
        <f t="shared" ref="D65:D69" si="10">SUM(B65:C65)/1000</f>
        <v>980.53499999999997</v>
      </c>
      <c r="E65" s="9">
        <f t="shared" si="8"/>
        <v>-13.417013987001983</v>
      </c>
      <c r="H65" s="36">
        <v>16731.8440042</v>
      </c>
      <c r="I65" s="32">
        <f t="shared" si="9"/>
        <v>5.8602925042444074</v>
      </c>
    </row>
    <row r="66" spans="1:9" x14ac:dyDescent="0.35">
      <c r="A66" s="28">
        <v>44713</v>
      </c>
      <c r="B66" s="48">
        <v>891035</v>
      </c>
      <c r="C66" s="48">
        <v>80545</v>
      </c>
      <c r="D66" s="19">
        <f t="shared" si="10"/>
        <v>971.58</v>
      </c>
      <c r="E66" s="9">
        <f t="shared" si="8"/>
        <v>-22.369241094970992</v>
      </c>
      <c r="F66" s="35">
        <f t="shared" ref="F66" si="11">AVERAGE(D55:D66)</f>
        <v>1084.3358333333333</v>
      </c>
      <c r="G66" s="12">
        <f t="shared" ref="G66" si="12">(D66-D55)/D55*100</f>
        <v>-18.983351886827844</v>
      </c>
      <c r="H66" s="36">
        <v>16755.798003799999</v>
      </c>
      <c r="I66" s="32">
        <f t="shared" si="9"/>
        <v>5.7984704743973294</v>
      </c>
    </row>
    <row r="67" spans="1:9" x14ac:dyDescent="0.35">
      <c r="A67" s="28">
        <v>44743</v>
      </c>
      <c r="B67" s="48">
        <v>877055</v>
      </c>
      <c r="C67" s="48">
        <v>78965</v>
      </c>
      <c r="D67" s="19">
        <f t="shared" si="10"/>
        <v>956.02</v>
      </c>
      <c r="E67" s="9">
        <f t="shared" si="8"/>
        <v>-20.280845705804111</v>
      </c>
      <c r="H67" s="36">
        <v>16794.374004000001</v>
      </c>
      <c r="I67" s="32">
        <f t="shared" si="9"/>
        <v>5.692501547079396</v>
      </c>
    </row>
    <row r="68" spans="1:9" x14ac:dyDescent="0.35">
      <c r="A68" s="28">
        <v>44774</v>
      </c>
      <c r="B68" s="48">
        <v>875495</v>
      </c>
      <c r="C68" s="48">
        <v>78410</v>
      </c>
      <c r="D68" s="19">
        <f t="shared" si="10"/>
        <v>953.90499999999997</v>
      </c>
      <c r="E68" s="9">
        <f t="shared" si="8"/>
        <v>-19.120496178190034</v>
      </c>
      <c r="H68" s="36">
        <v>16832.980003600002</v>
      </c>
      <c r="I68" s="32">
        <f t="shared" si="9"/>
        <v>5.666881323425752</v>
      </c>
    </row>
    <row r="69" spans="1:9" x14ac:dyDescent="0.35">
      <c r="A69" s="28">
        <v>44805</v>
      </c>
      <c r="B69" s="48">
        <v>862540</v>
      </c>
      <c r="C69" s="48">
        <v>75340</v>
      </c>
      <c r="D69" s="19">
        <f t="shared" si="10"/>
        <v>937.88</v>
      </c>
      <c r="E69" s="9">
        <f t="shared" si="8"/>
        <v>-19.089685634424935</v>
      </c>
      <c r="H69" s="36">
        <v>16871.5300035</v>
      </c>
      <c r="I69" s="32">
        <f t="shared" si="9"/>
        <v>5.5589504911850716</v>
      </c>
    </row>
    <row r="70" spans="1:9" x14ac:dyDescent="0.35">
      <c r="A70" s="28">
        <v>44835</v>
      </c>
      <c r="B70" s="48">
        <v>854640</v>
      </c>
      <c r="C70" s="48">
        <v>73465</v>
      </c>
      <c r="D70" s="19">
        <f>SUM(B70:C70)/1000</f>
        <v>928.10500000000002</v>
      </c>
      <c r="E70" s="9">
        <f t="shared" si="8"/>
        <v>-18.027494777935278</v>
      </c>
      <c r="H70" s="36">
        <v>16909.1160036</v>
      </c>
      <c r="I70" s="32">
        <f t="shared" si="9"/>
        <v>5.4887848649355986</v>
      </c>
    </row>
    <row r="71" spans="1:9" x14ac:dyDescent="0.35">
      <c r="A71" s="28">
        <v>44866</v>
      </c>
      <c r="B71" s="48">
        <v>848075</v>
      </c>
      <c r="C71" s="48">
        <v>74880</v>
      </c>
      <c r="D71" s="19">
        <f>SUM(B71:C71)/1000</f>
        <v>922.95500000000004</v>
      </c>
      <c r="E71" s="9">
        <f t="shared" ref="E71:E72" si="13">(D71-D59)/D59*100</f>
        <v>-17.198889352406322</v>
      </c>
      <c r="H71" s="36">
        <v>16946.706003300002</v>
      </c>
      <c r="I71" s="32">
        <f>SUM(D71/H71)*100</f>
        <v>5.4462206391039931</v>
      </c>
    </row>
    <row r="72" spans="1:9" x14ac:dyDescent="0.35">
      <c r="A72" s="28">
        <v>44896</v>
      </c>
      <c r="B72" s="48">
        <v>848790</v>
      </c>
      <c r="C72" s="48">
        <v>74740</v>
      </c>
      <c r="D72" s="19">
        <f>SUM(B72:C72)/1000</f>
        <v>923.53</v>
      </c>
      <c r="E72" s="9">
        <f t="shared" si="13"/>
        <v>-15.744770141682855</v>
      </c>
      <c r="H72" s="36">
        <v>16984.2920036</v>
      </c>
      <c r="I72" s="32">
        <f>SUM(D72/H72)*100</f>
        <v>5.4375537102414873</v>
      </c>
    </row>
    <row r="73" spans="1:9" x14ac:dyDescent="0.35">
      <c r="A73" s="28">
        <v>44927</v>
      </c>
      <c r="B73" s="48">
        <v>854230</v>
      </c>
      <c r="C73" s="48">
        <v>76645</v>
      </c>
      <c r="D73" s="19">
        <f>SUM(B73:C73)/1000</f>
        <v>930.875</v>
      </c>
      <c r="E73" s="9">
        <f t="shared" ref="E73:E77" si="14">(D73-D61)/D61*100</f>
        <v>-13.936964922985883</v>
      </c>
      <c r="H73" s="36">
        <v>17035.6770038</v>
      </c>
      <c r="I73" s="32">
        <f t="shared" ref="I73:I89" si="15">SUM(D73/H73)*100</f>
        <v>5.4642677235096544</v>
      </c>
    </row>
    <row r="74" spans="1:9" x14ac:dyDescent="0.35">
      <c r="A74" s="28">
        <v>44958</v>
      </c>
      <c r="B74" s="48">
        <v>847785</v>
      </c>
      <c r="C74" s="48">
        <v>77380</v>
      </c>
      <c r="D74" s="19">
        <f t="shared" ref="D74:D77" si="16">SUM(B74:C74)/1000</f>
        <v>925.16499999999996</v>
      </c>
      <c r="E74" s="9">
        <f t="shared" si="14"/>
        <v>-12.998114511677336</v>
      </c>
      <c r="H74" s="36">
        <v>17087.059003800001</v>
      </c>
      <c r="I74" s="32">
        <f t="shared" si="15"/>
        <v>5.414419180001965</v>
      </c>
    </row>
    <row r="75" spans="1:9" x14ac:dyDescent="0.35">
      <c r="A75" s="28">
        <v>44986</v>
      </c>
      <c r="B75" s="48">
        <v>843390</v>
      </c>
      <c r="C75" s="48">
        <v>77250</v>
      </c>
      <c r="D75" s="19">
        <f t="shared" si="16"/>
        <v>920.64</v>
      </c>
      <c r="E75" s="9">
        <f t="shared" si="14"/>
        <v>-10.884389958231901</v>
      </c>
      <c r="H75" s="36">
        <v>17138.444003699999</v>
      </c>
      <c r="I75" s="32">
        <f t="shared" si="15"/>
        <v>5.3717828748119967</v>
      </c>
    </row>
    <row r="76" spans="1:9" x14ac:dyDescent="0.35">
      <c r="A76" s="28">
        <v>45017</v>
      </c>
      <c r="B76" s="48">
        <v>830150</v>
      </c>
      <c r="C76" s="48">
        <v>75900</v>
      </c>
      <c r="D76" s="19">
        <f t="shared" si="16"/>
        <v>906.05</v>
      </c>
      <c r="E76" s="9">
        <f t="shared" si="14"/>
        <v>-9.4877750305936441</v>
      </c>
      <c r="H76" s="36">
        <v>17176.710004</v>
      </c>
      <c r="I76" s="32">
        <f t="shared" si="15"/>
        <v>5.2748751058206427</v>
      </c>
    </row>
    <row r="77" spans="1:9" x14ac:dyDescent="0.35">
      <c r="A77" s="28">
        <v>45047</v>
      </c>
      <c r="B77" s="48">
        <v>820965</v>
      </c>
      <c r="C77" s="48">
        <v>74335</v>
      </c>
      <c r="D77" s="19">
        <f t="shared" si="16"/>
        <v>895.3</v>
      </c>
      <c r="E77" s="9">
        <f t="shared" si="14"/>
        <v>-8.6927034731039701</v>
      </c>
      <c r="H77" s="36">
        <v>17214.979004000001</v>
      </c>
      <c r="I77" s="32">
        <f t="shared" si="15"/>
        <v>5.2007034094666738</v>
      </c>
    </row>
    <row r="78" spans="1:9" x14ac:dyDescent="0.35">
      <c r="A78" s="28">
        <v>45078</v>
      </c>
      <c r="B78" s="48">
        <v>808155</v>
      </c>
      <c r="C78" s="48">
        <v>73805</v>
      </c>
      <c r="D78" s="19">
        <f t="shared" ref="D78:D82" si="17">SUM(B78:C78)/1000</f>
        <v>881.96</v>
      </c>
      <c r="E78" s="9">
        <f t="shared" ref="E78:E82" si="18">(D78-D66)/D66*100</f>
        <v>-9.2241503530332025</v>
      </c>
      <c r="F78" s="35">
        <f t="shared" ref="F78" si="19">AVERAGE(D67:D78)</f>
        <v>923.53208333333316</v>
      </c>
      <c r="G78" s="12">
        <f t="shared" ref="G78" si="20">(D78-D67)/D67*100</f>
        <v>-7.7466998598355623</v>
      </c>
      <c r="H78" s="36">
        <v>17253.245003799999</v>
      </c>
      <c r="I78" s="32">
        <f t="shared" si="15"/>
        <v>5.1118499726037037</v>
      </c>
    </row>
    <row r="79" spans="1:9" x14ac:dyDescent="0.35">
      <c r="A79" s="28">
        <v>45108</v>
      </c>
      <c r="B79" s="48">
        <v>804155</v>
      </c>
      <c r="C79" s="48">
        <v>71825</v>
      </c>
      <c r="D79" s="19">
        <f t="shared" si="17"/>
        <v>875.98</v>
      </c>
      <c r="E79" s="9">
        <f t="shared" si="18"/>
        <v>-8.3722097864061382</v>
      </c>
      <c r="H79" s="36">
        <v>17299.575003499998</v>
      </c>
      <c r="I79" s="32">
        <f t="shared" si="15"/>
        <v>5.0635926016839967</v>
      </c>
    </row>
    <row r="80" spans="1:9" x14ac:dyDescent="0.35">
      <c r="A80" s="28">
        <v>45139</v>
      </c>
      <c r="B80" s="48">
        <v>811030</v>
      </c>
      <c r="C80" s="48">
        <v>71365</v>
      </c>
      <c r="D80" s="19">
        <f t="shared" si="17"/>
        <v>882.39499999999998</v>
      </c>
      <c r="E80" s="9">
        <f t="shared" si="18"/>
        <v>-7.4965536400375292</v>
      </c>
      <c r="H80" s="36">
        <v>17345.906004</v>
      </c>
      <c r="I80" s="32">
        <f t="shared" si="15"/>
        <v>5.0870505109189335</v>
      </c>
    </row>
    <row r="81" spans="1:9" x14ac:dyDescent="0.35">
      <c r="A81" s="28">
        <v>45170</v>
      </c>
      <c r="B81" s="48">
        <v>754555</v>
      </c>
      <c r="C81" s="48">
        <v>71805</v>
      </c>
      <c r="D81" s="19">
        <f t="shared" si="17"/>
        <v>826.36</v>
      </c>
      <c r="E81" s="9">
        <f t="shared" si="18"/>
        <v>-11.890646991086278</v>
      </c>
      <c r="H81" s="36">
        <v>17392.2360033</v>
      </c>
      <c r="I81" s="32">
        <f t="shared" si="15"/>
        <v>4.7513154711286498</v>
      </c>
    </row>
    <row r="82" spans="1:9" x14ac:dyDescent="0.35">
      <c r="A82" s="28">
        <v>45200</v>
      </c>
      <c r="B82" s="48">
        <v>761315</v>
      </c>
      <c r="C82" s="48">
        <v>72650</v>
      </c>
      <c r="D82" s="19">
        <f t="shared" si="17"/>
        <v>833.96500000000003</v>
      </c>
      <c r="E82" s="9">
        <f t="shared" si="18"/>
        <v>-10.143248878090301</v>
      </c>
      <c r="H82" s="36">
        <v>17423.2770036</v>
      </c>
      <c r="I82" s="32">
        <f t="shared" si="15"/>
        <v>4.7864991174030358</v>
      </c>
    </row>
    <row r="83" spans="1:9" x14ac:dyDescent="0.35">
      <c r="A83" s="28">
        <v>45231</v>
      </c>
      <c r="B83" s="48">
        <v>769740</v>
      </c>
      <c r="C83" s="48">
        <v>78135</v>
      </c>
      <c r="D83" s="19">
        <f t="shared" ref="D83:D85" si="21">SUM(B83:C83)/1000</f>
        <v>847.875</v>
      </c>
      <c r="E83" s="9">
        <f t="shared" ref="E83:E85" si="22">(D83-D71)/D71*100</f>
        <v>-8.1347411303909762</v>
      </c>
      <c r="H83" s="36">
        <v>17454.316003600001</v>
      </c>
      <c r="I83" s="32">
        <f t="shared" si="15"/>
        <v>4.8576810447635035</v>
      </c>
    </row>
    <row r="84" spans="1:9" x14ac:dyDescent="0.35">
      <c r="A84" s="28">
        <v>45261</v>
      </c>
      <c r="B84" s="48">
        <v>782480</v>
      </c>
      <c r="C84" s="48">
        <v>78975</v>
      </c>
      <c r="D84" s="19">
        <f t="shared" si="21"/>
        <v>861.45500000000004</v>
      </c>
      <c r="E84" s="9">
        <f t="shared" si="22"/>
        <v>-6.7214925340811815</v>
      </c>
      <c r="H84" s="36">
        <v>17485.357003599998</v>
      </c>
      <c r="I84" s="32">
        <f t="shared" si="15"/>
        <v>4.9267223987627942</v>
      </c>
    </row>
    <row r="85" spans="1:9" x14ac:dyDescent="0.35">
      <c r="A85" s="28">
        <v>45292</v>
      </c>
      <c r="B85" s="48">
        <v>792250</v>
      </c>
      <c r="C85" s="48">
        <v>79350</v>
      </c>
      <c r="D85" s="19">
        <f t="shared" si="21"/>
        <v>871.6</v>
      </c>
      <c r="E85" s="9">
        <f t="shared" si="22"/>
        <v>-6.3676648314757598</v>
      </c>
      <c r="H85" s="36">
        <v>17535.2540032</v>
      </c>
      <c r="I85" s="32">
        <f t="shared" si="15"/>
        <v>4.9705581672266748</v>
      </c>
    </row>
    <row r="86" spans="1:9" x14ac:dyDescent="0.35">
      <c r="A86" s="28">
        <v>45323</v>
      </c>
      <c r="B86" s="48">
        <v>795405</v>
      </c>
      <c r="C86" s="48">
        <v>80615</v>
      </c>
      <c r="D86" s="19">
        <f t="shared" ref="D86:D87" si="23">SUM(B86:C86)/1000</f>
        <v>876.02</v>
      </c>
      <c r="E86" s="9">
        <f t="shared" ref="E86:E87" si="24">(D86-D74)/D74*100</f>
        <v>-5.3120254224922023</v>
      </c>
      <c r="H86" s="36">
        <v>17585.155003100001</v>
      </c>
      <c r="I86" s="32">
        <f t="shared" si="15"/>
        <v>4.9815881625471636</v>
      </c>
    </row>
    <row r="87" spans="1:9" x14ac:dyDescent="0.35">
      <c r="A87" s="28">
        <v>45352</v>
      </c>
      <c r="B87" s="48">
        <v>806715</v>
      </c>
      <c r="C87" s="48">
        <v>85505</v>
      </c>
      <c r="D87" s="19">
        <f t="shared" si="23"/>
        <v>892.22</v>
      </c>
      <c r="E87" s="9">
        <f t="shared" si="24"/>
        <v>-3.0869829683698251</v>
      </c>
      <c r="H87" s="36">
        <v>17635.052003699999</v>
      </c>
      <c r="I87" s="32">
        <f t="shared" si="15"/>
        <v>5.059355650399012</v>
      </c>
    </row>
    <row r="88" spans="1:9" x14ac:dyDescent="0.35">
      <c r="A88" s="28">
        <v>45383</v>
      </c>
      <c r="B88" s="48">
        <v>814765</v>
      </c>
      <c r="C88" s="48">
        <v>86030</v>
      </c>
      <c r="D88" s="19">
        <f t="shared" ref="D88" si="25">SUM(B88:C88)/1000</f>
        <v>900.79499999999996</v>
      </c>
      <c r="E88" s="9">
        <f t="shared" ref="E88" si="26">(D88-D76)/D76*100</f>
        <v>-0.57999006677335641</v>
      </c>
      <c r="H88" s="36">
        <v>17674.315003399999</v>
      </c>
      <c r="I88" s="32">
        <f t="shared" si="15"/>
        <v>5.0966331641521299</v>
      </c>
    </row>
    <row r="89" spans="1:9" x14ac:dyDescent="0.35">
      <c r="A89" s="28">
        <v>45413</v>
      </c>
      <c r="B89" s="48">
        <v>818250</v>
      </c>
      <c r="C89" s="48">
        <v>86970</v>
      </c>
      <c r="D89" s="19">
        <f t="shared" ref="D89" si="27">SUM(B89:C89)/1000</f>
        <v>905.22</v>
      </c>
      <c r="E89" s="9">
        <f t="shared" ref="E89" si="28">(D89-D77)/D77*100</f>
        <v>1.1080084887747206</v>
      </c>
      <c r="H89" s="36">
        <v>17713.573003400001</v>
      </c>
      <c r="I89" s="32">
        <f t="shared" si="15"/>
        <v>5.1103185101404964</v>
      </c>
    </row>
    <row r="90" spans="1:9" x14ac:dyDescent="0.35">
      <c r="A90" s="28">
        <v>45444</v>
      </c>
      <c r="B90" s="48"/>
      <c r="C90" s="48"/>
    </row>
    <row r="91" spans="1:9" x14ac:dyDescent="0.35">
      <c r="A91" s="64">
        <v>45474</v>
      </c>
    </row>
    <row r="92" spans="1:9" x14ac:dyDescent="0.35">
      <c r="A92" s="64">
        <v>45505</v>
      </c>
    </row>
    <row r="93" spans="1:9" x14ac:dyDescent="0.35">
      <c r="A93" s="64">
        <v>45536</v>
      </c>
    </row>
    <row r="94" spans="1:9" x14ac:dyDescent="0.35">
      <c r="A94" s="64">
        <v>45566</v>
      </c>
    </row>
    <row r="95" spans="1:9" x14ac:dyDescent="0.35">
      <c r="A95" s="64">
        <v>45597</v>
      </c>
    </row>
    <row r="96" spans="1:9" x14ac:dyDescent="0.35">
      <c r="A96" s="64">
        <v>45627</v>
      </c>
    </row>
  </sheetData>
  <mergeCells count="1">
    <mergeCell ref="E12:G12"/>
  </mergeCells>
  <pageMargins left="0.7" right="0.7" top="0.75" bottom="0.75" header="0.3" footer="0.3"/>
  <pageSetup paperSize="9" orientation="portrait" horizontalDpi="300" r:id="rId1"/>
  <headerFooter>
    <oddHeader>&amp;C&amp;"Calibri"&amp;12&amp;KFF0000OFFICIAL&amp;1#</oddHeader>
    <oddFooter>&amp;C&amp;1#&amp;"Calibri"&amp;12&amp;KFF0000OFFICIAL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4B4CA-EB8C-4B6E-9719-447D257F4B8A}">
  <dimension ref="A1:J275"/>
  <sheetViews>
    <sheetView workbookViewId="0">
      <pane ySplit="11" topLeftCell="A265" activePane="bottomLeft" state="frozen"/>
      <selection pane="bottomLeft"/>
    </sheetView>
  </sheetViews>
  <sheetFormatPr defaultColWidth="8.81640625" defaultRowHeight="14.5" x14ac:dyDescent="0.35"/>
  <cols>
    <col min="1" max="1" width="10.7265625" style="89" customWidth="1"/>
    <col min="2" max="2" width="16.26953125" style="16" customWidth="1"/>
    <col min="3" max="3" width="16.1796875" style="16" customWidth="1"/>
    <col min="4" max="4" width="16.26953125" style="16" customWidth="1"/>
    <col min="5" max="5" width="8.81640625" style="2"/>
    <col min="6" max="7" width="11.26953125" style="2" customWidth="1"/>
    <col min="8" max="8" width="13.7265625" style="2" customWidth="1"/>
    <col min="9" max="9" width="14" style="2" customWidth="1"/>
    <col min="10" max="10" width="10.7265625" style="2" customWidth="1"/>
    <col min="11" max="16384" width="8.81640625" style="2"/>
  </cols>
  <sheetData>
    <row r="1" spans="1:4" x14ac:dyDescent="0.35">
      <c r="A1" s="88" t="s">
        <v>97</v>
      </c>
      <c r="C1" s="118" t="s">
        <v>154</v>
      </c>
    </row>
    <row r="2" spans="1:4" x14ac:dyDescent="0.35">
      <c r="A2" s="88"/>
      <c r="C2" s="2"/>
    </row>
    <row r="3" spans="1:4" x14ac:dyDescent="0.35">
      <c r="A3" s="88" t="s">
        <v>98</v>
      </c>
      <c r="C3" s="2"/>
    </row>
    <row r="4" spans="1:4" x14ac:dyDescent="0.35">
      <c r="A4" s="89" t="s">
        <v>99</v>
      </c>
      <c r="C4" s="89"/>
    </row>
    <row r="5" spans="1:4" x14ac:dyDescent="0.35">
      <c r="A5" s="89" t="s">
        <v>100</v>
      </c>
      <c r="C5" s="89"/>
    </row>
    <row r="6" spans="1:4" x14ac:dyDescent="0.35">
      <c r="C6" s="89"/>
    </row>
    <row r="7" spans="1:4" x14ac:dyDescent="0.35">
      <c r="B7" s="104" t="s">
        <v>123</v>
      </c>
      <c r="C7" s="104"/>
      <c r="D7" s="13"/>
    </row>
    <row r="8" spans="1:4" x14ac:dyDescent="0.35">
      <c r="A8" s="88"/>
      <c r="B8" s="77" t="s">
        <v>101</v>
      </c>
      <c r="C8" s="77" t="s">
        <v>102</v>
      </c>
      <c r="D8" s="77" t="s">
        <v>103</v>
      </c>
    </row>
    <row r="10" spans="1:4" ht="43.5" x14ac:dyDescent="0.35">
      <c r="A10" s="2"/>
      <c r="B10" s="90" t="s">
        <v>104</v>
      </c>
      <c r="C10" s="91" t="s">
        <v>105</v>
      </c>
      <c r="D10" s="79" t="s">
        <v>106</v>
      </c>
    </row>
    <row r="11" spans="1:4" x14ac:dyDescent="0.35">
      <c r="A11" s="92" t="s">
        <v>107</v>
      </c>
      <c r="B11" s="93" t="s">
        <v>95</v>
      </c>
      <c r="C11" s="94" t="s">
        <v>95</v>
      </c>
      <c r="D11" s="59" t="s">
        <v>108</v>
      </c>
    </row>
    <row r="12" spans="1:4" x14ac:dyDescent="0.35">
      <c r="A12" s="8">
        <v>21610</v>
      </c>
      <c r="B12" s="20">
        <v>93.8</v>
      </c>
      <c r="C12" s="20" t="s">
        <v>19</v>
      </c>
      <c r="D12" s="95" t="s">
        <v>19</v>
      </c>
    </row>
    <row r="13" spans="1:4" x14ac:dyDescent="0.35">
      <c r="A13" s="8">
        <v>21702</v>
      </c>
      <c r="B13" s="20">
        <v>83.1</v>
      </c>
      <c r="C13" s="20" t="s">
        <v>19</v>
      </c>
      <c r="D13" s="95" t="s">
        <v>19</v>
      </c>
    </row>
    <row r="14" spans="1:4" x14ac:dyDescent="0.35">
      <c r="A14" s="8">
        <v>21794</v>
      </c>
      <c r="B14" s="20">
        <v>99.8</v>
      </c>
      <c r="C14" s="20" t="s">
        <v>19</v>
      </c>
      <c r="D14" s="95" t="s">
        <v>19</v>
      </c>
    </row>
    <row r="15" spans="1:4" x14ac:dyDescent="0.35">
      <c r="A15" s="8">
        <v>21885</v>
      </c>
      <c r="B15" s="20">
        <v>88.5</v>
      </c>
      <c r="C15" s="20">
        <v>365.2</v>
      </c>
      <c r="D15" s="95" t="s">
        <v>19</v>
      </c>
    </row>
    <row r="16" spans="1:4" x14ac:dyDescent="0.35">
      <c r="A16" s="8">
        <v>21976</v>
      </c>
      <c r="B16" s="20">
        <v>114.3</v>
      </c>
      <c r="C16" s="20">
        <v>385.7</v>
      </c>
      <c r="D16" s="95" t="s">
        <v>19</v>
      </c>
    </row>
    <row r="17" spans="1:10" x14ac:dyDescent="0.35">
      <c r="A17" s="8">
        <v>22068</v>
      </c>
      <c r="B17" s="20">
        <v>170.2</v>
      </c>
      <c r="C17" s="20">
        <v>472.8</v>
      </c>
      <c r="D17" s="95" t="s">
        <v>19</v>
      </c>
      <c r="F17" s="96"/>
      <c r="G17" s="96"/>
      <c r="H17" s="97"/>
      <c r="I17" s="98"/>
      <c r="J17" s="99"/>
    </row>
    <row r="18" spans="1:10" x14ac:dyDescent="0.35">
      <c r="A18" s="8">
        <v>22160</v>
      </c>
      <c r="B18" s="20">
        <v>255.8</v>
      </c>
      <c r="C18" s="20">
        <v>628.79999999999995</v>
      </c>
      <c r="D18" s="95" t="s">
        <v>19</v>
      </c>
      <c r="F18" s="96"/>
      <c r="G18" s="96"/>
      <c r="H18" s="98"/>
    </row>
    <row r="19" spans="1:10" x14ac:dyDescent="0.35">
      <c r="A19" s="8">
        <v>22251</v>
      </c>
      <c r="B19" s="20">
        <v>185</v>
      </c>
      <c r="C19" s="20">
        <v>725.3</v>
      </c>
      <c r="D19" s="95" t="s">
        <v>19</v>
      </c>
    </row>
    <row r="20" spans="1:10" x14ac:dyDescent="0.35">
      <c r="A20" s="8">
        <v>22341</v>
      </c>
      <c r="B20" s="20">
        <v>240.7</v>
      </c>
      <c r="C20" s="20">
        <v>851.7</v>
      </c>
      <c r="D20" s="95" t="s">
        <v>19</v>
      </c>
    </row>
    <row r="21" spans="1:10" x14ac:dyDescent="0.35">
      <c r="A21" s="8">
        <v>22433</v>
      </c>
      <c r="B21" s="20">
        <v>108</v>
      </c>
      <c r="C21" s="20">
        <v>789.5</v>
      </c>
      <c r="D21" s="95" t="s">
        <v>19</v>
      </c>
    </row>
    <row r="22" spans="1:10" x14ac:dyDescent="0.35">
      <c r="A22" s="8">
        <v>22525</v>
      </c>
      <c r="B22" s="20">
        <v>95.2</v>
      </c>
      <c r="C22" s="20">
        <v>628.9</v>
      </c>
      <c r="D22" s="95" t="s">
        <v>19</v>
      </c>
    </row>
    <row r="23" spans="1:10" x14ac:dyDescent="0.35">
      <c r="A23" s="8">
        <v>22616</v>
      </c>
      <c r="B23" s="20">
        <v>162.9</v>
      </c>
      <c r="C23" s="20">
        <v>606.79999999999995</v>
      </c>
      <c r="D23" s="95" t="s">
        <v>19</v>
      </c>
    </row>
    <row r="24" spans="1:10" x14ac:dyDescent="0.35">
      <c r="A24" s="8">
        <v>22706</v>
      </c>
      <c r="B24" s="20">
        <v>60.1</v>
      </c>
      <c r="C24" s="20">
        <v>426.2</v>
      </c>
      <c r="D24" s="95" t="s">
        <v>19</v>
      </c>
    </row>
    <row r="25" spans="1:10" x14ac:dyDescent="0.35">
      <c r="A25" s="8">
        <v>22798</v>
      </c>
      <c r="B25" s="20">
        <v>111.6</v>
      </c>
      <c r="C25" s="20">
        <v>429.8</v>
      </c>
      <c r="D25" s="95" t="s">
        <v>19</v>
      </c>
    </row>
    <row r="26" spans="1:10" x14ac:dyDescent="0.35">
      <c r="A26" s="8">
        <v>22890</v>
      </c>
      <c r="B26" s="20">
        <v>177.2</v>
      </c>
      <c r="C26" s="20">
        <v>511.8</v>
      </c>
      <c r="D26" s="95" t="s">
        <v>19</v>
      </c>
    </row>
    <row r="27" spans="1:10" x14ac:dyDescent="0.35">
      <c r="A27" s="8">
        <v>22981</v>
      </c>
      <c r="B27" s="62">
        <v>160</v>
      </c>
      <c r="C27" s="62">
        <v>508.9</v>
      </c>
      <c r="D27" s="95" t="s">
        <v>19</v>
      </c>
    </row>
    <row r="28" spans="1:10" x14ac:dyDescent="0.35">
      <c r="A28" s="8">
        <v>23071</v>
      </c>
      <c r="B28" s="62">
        <v>102.6</v>
      </c>
      <c r="C28" s="62">
        <v>551.4</v>
      </c>
      <c r="D28" s="95" t="s">
        <v>19</v>
      </c>
    </row>
    <row r="29" spans="1:10" x14ac:dyDescent="0.35">
      <c r="A29" s="8">
        <v>23163</v>
      </c>
      <c r="B29" s="62">
        <v>117.1</v>
      </c>
      <c r="C29" s="62">
        <v>556.9</v>
      </c>
      <c r="D29" s="95" t="s">
        <v>19</v>
      </c>
    </row>
    <row r="30" spans="1:10" x14ac:dyDescent="0.35">
      <c r="A30" s="8">
        <v>23255</v>
      </c>
      <c r="B30" s="62">
        <v>165.5</v>
      </c>
      <c r="C30" s="62">
        <v>545.20000000000005</v>
      </c>
      <c r="D30" s="95" t="s">
        <v>19</v>
      </c>
    </row>
    <row r="31" spans="1:10" x14ac:dyDescent="0.35">
      <c r="A31" s="8">
        <v>23346</v>
      </c>
      <c r="B31" s="62">
        <v>196.4</v>
      </c>
      <c r="C31" s="62">
        <v>581.6</v>
      </c>
      <c r="D31" s="95" t="s">
        <v>19</v>
      </c>
    </row>
    <row r="32" spans="1:10" x14ac:dyDescent="0.35">
      <c r="A32" s="8">
        <v>23437</v>
      </c>
      <c r="B32" s="62">
        <v>154.30000000000001</v>
      </c>
      <c r="C32" s="62">
        <v>633.29999999999995</v>
      </c>
      <c r="D32" s="95" t="s">
        <v>19</v>
      </c>
    </row>
    <row r="33" spans="1:4" x14ac:dyDescent="0.35">
      <c r="A33" s="8">
        <v>23529</v>
      </c>
      <c r="B33" s="62">
        <v>195.9</v>
      </c>
      <c r="C33" s="62">
        <v>712.1</v>
      </c>
      <c r="D33" s="95" t="s">
        <v>19</v>
      </c>
    </row>
    <row r="34" spans="1:4" x14ac:dyDescent="0.35">
      <c r="A34" s="8">
        <v>23621</v>
      </c>
      <c r="B34" s="62">
        <v>179.6</v>
      </c>
      <c r="C34" s="62">
        <v>726.2</v>
      </c>
      <c r="D34" s="95" t="s">
        <v>19</v>
      </c>
    </row>
    <row r="35" spans="1:4" x14ac:dyDescent="0.35">
      <c r="A35" s="8">
        <v>23712</v>
      </c>
      <c r="B35" s="62">
        <v>381.5</v>
      </c>
      <c r="C35" s="62">
        <v>911.3</v>
      </c>
      <c r="D35" s="95" t="s">
        <v>19</v>
      </c>
    </row>
    <row r="36" spans="1:4" x14ac:dyDescent="0.35">
      <c r="A36" s="8">
        <v>23802</v>
      </c>
      <c r="B36" s="62">
        <v>260.10000000000002</v>
      </c>
      <c r="C36" s="62">
        <v>1017.1</v>
      </c>
      <c r="D36" s="95" t="s">
        <v>19</v>
      </c>
    </row>
    <row r="37" spans="1:4" x14ac:dyDescent="0.35">
      <c r="A37" s="8">
        <v>23894</v>
      </c>
      <c r="B37" s="62">
        <v>142.9</v>
      </c>
      <c r="C37" s="62">
        <v>964.1</v>
      </c>
      <c r="D37" s="95" t="s">
        <v>19</v>
      </c>
    </row>
    <row r="38" spans="1:4" x14ac:dyDescent="0.35">
      <c r="A38" s="8">
        <v>23986</v>
      </c>
      <c r="B38" s="62">
        <v>288.60000000000002</v>
      </c>
      <c r="C38" s="62">
        <v>1073.0999999999999</v>
      </c>
      <c r="D38" s="95" t="s">
        <v>19</v>
      </c>
    </row>
    <row r="39" spans="1:4" x14ac:dyDescent="0.35">
      <c r="A39" s="8">
        <v>24077</v>
      </c>
      <c r="B39" s="62">
        <v>124.2</v>
      </c>
      <c r="C39" s="62">
        <v>815.8</v>
      </c>
      <c r="D39" s="95" t="s">
        <v>19</v>
      </c>
    </row>
    <row r="40" spans="1:4" x14ac:dyDescent="0.35">
      <c r="A40" s="8">
        <v>24167</v>
      </c>
      <c r="B40" s="62">
        <v>221.2</v>
      </c>
      <c r="C40" s="62">
        <v>776.9</v>
      </c>
      <c r="D40" s="95" t="s">
        <v>19</v>
      </c>
    </row>
    <row r="41" spans="1:4" x14ac:dyDescent="0.35">
      <c r="A41" s="8">
        <v>24259</v>
      </c>
      <c r="B41" s="62">
        <v>160.30000000000001</v>
      </c>
      <c r="C41" s="62">
        <v>794.3</v>
      </c>
      <c r="D41" s="95" t="s">
        <v>19</v>
      </c>
    </row>
    <row r="42" spans="1:4" x14ac:dyDescent="0.35">
      <c r="A42" s="8">
        <v>24351</v>
      </c>
      <c r="B42" s="62">
        <v>176.5</v>
      </c>
      <c r="C42" s="62">
        <v>682.2</v>
      </c>
      <c r="D42" s="95" t="s">
        <v>19</v>
      </c>
    </row>
    <row r="43" spans="1:4" x14ac:dyDescent="0.35">
      <c r="A43" s="8">
        <v>24442</v>
      </c>
      <c r="B43" s="62">
        <v>174.2</v>
      </c>
      <c r="C43" s="62">
        <v>732.2</v>
      </c>
      <c r="D43" s="95" t="s">
        <v>19</v>
      </c>
    </row>
    <row r="44" spans="1:4" x14ac:dyDescent="0.35">
      <c r="A44" s="8">
        <v>24532</v>
      </c>
      <c r="B44" s="62">
        <v>97.3</v>
      </c>
      <c r="C44" s="62">
        <v>608.29999999999995</v>
      </c>
      <c r="D44" s="95" t="s">
        <v>19</v>
      </c>
    </row>
    <row r="45" spans="1:4" x14ac:dyDescent="0.35">
      <c r="A45" s="8">
        <v>24624</v>
      </c>
      <c r="B45" s="62">
        <v>166.3</v>
      </c>
      <c r="C45" s="62">
        <v>614.29999999999995</v>
      </c>
      <c r="D45" s="95" t="s">
        <v>19</v>
      </c>
    </row>
    <row r="46" spans="1:4" x14ac:dyDescent="0.35">
      <c r="A46" s="8">
        <v>24716</v>
      </c>
      <c r="B46" s="62">
        <v>333.7</v>
      </c>
      <c r="C46" s="62">
        <v>771.5</v>
      </c>
      <c r="D46" s="95" t="s">
        <v>19</v>
      </c>
    </row>
    <row r="47" spans="1:4" x14ac:dyDescent="0.35">
      <c r="A47" s="8">
        <v>24807</v>
      </c>
      <c r="B47" s="62">
        <v>108</v>
      </c>
      <c r="C47" s="62">
        <v>705.3</v>
      </c>
      <c r="D47" s="95" t="s">
        <v>19</v>
      </c>
    </row>
    <row r="48" spans="1:4" x14ac:dyDescent="0.35">
      <c r="A48" s="8">
        <v>24898</v>
      </c>
      <c r="B48" s="62">
        <v>378.6</v>
      </c>
      <c r="C48" s="62">
        <v>986.6</v>
      </c>
      <c r="D48" s="95" t="s">
        <v>19</v>
      </c>
    </row>
    <row r="49" spans="1:4" x14ac:dyDescent="0.35">
      <c r="A49" s="8">
        <v>24990</v>
      </c>
      <c r="B49" s="62">
        <v>222.4</v>
      </c>
      <c r="C49" s="62">
        <v>1042.7</v>
      </c>
      <c r="D49" s="95" t="s">
        <v>19</v>
      </c>
    </row>
    <row r="50" spans="1:4" x14ac:dyDescent="0.35">
      <c r="A50" s="8">
        <v>25082</v>
      </c>
      <c r="B50" s="62">
        <v>237.4</v>
      </c>
      <c r="C50" s="62">
        <v>946.4</v>
      </c>
      <c r="D50" s="95" t="s">
        <v>19</v>
      </c>
    </row>
    <row r="51" spans="1:4" x14ac:dyDescent="0.35">
      <c r="A51" s="8">
        <v>25173</v>
      </c>
      <c r="B51" s="62">
        <v>241.1</v>
      </c>
      <c r="C51" s="62">
        <v>1079.5</v>
      </c>
      <c r="D51" s="95" t="s">
        <v>19</v>
      </c>
    </row>
    <row r="52" spans="1:4" x14ac:dyDescent="0.35">
      <c r="A52" s="8">
        <v>25263</v>
      </c>
      <c r="B52" s="62">
        <v>332.8</v>
      </c>
      <c r="C52" s="62">
        <v>1033.7</v>
      </c>
      <c r="D52" s="95" t="s">
        <v>19</v>
      </c>
    </row>
    <row r="53" spans="1:4" x14ac:dyDescent="0.35">
      <c r="A53" s="8">
        <v>25355</v>
      </c>
      <c r="B53" s="62">
        <v>968.6</v>
      </c>
      <c r="C53" s="62">
        <v>1779.9</v>
      </c>
      <c r="D53" s="95" t="s">
        <v>19</v>
      </c>
    </row>
    <row r="54" spans="1:4" x14ac:dyDescent="0.35">
      <c r="A54" s="8">
        <v>25447</v>
      </c>
      <c r="B54" s="62">
        <v>284.8</v>
      </c>
      <c r="C54" s="62">
        <v>1827.3</v>
      </c>
      <c r="D54" s="95" t="s">
        <v>19</v>
      </c>
    </row>
    <row r="55" spans="1:4" x14ac:dyDescent="0.35">
      <c r="A55" s="8">
        <v>25538</v>
      </c>
      <c r="B55" s="62">
        <v>371.7</v>
      </c>
      <c r="C55" s="62">
        <v>1957.9</v>
      </c>
      <c r="D55" s="95" t="s">
        <v>19</v>
      </c>
    </row>
    <row r="56" spans="1:4" x14ac:dyDescent="0.35">
      <c r="A56" s="8">
        <v>25628</v>
      </c>
      <c r="B56" s="62">
        <v>388.6</v>
      </c>
      <c r="C56" s="62">
        <v>2013.7</v>
      </c>
      <c r="D56" s="95" t="s">
        <v>19</v>
      </c>
    </row>
    <row r="57" spans="1:4" x14ac:dyDescent="0.35">
      <c r="A57" s="8">
        <v>25720</v>
      </c>
      <c r="B57" s="62">
        <v>759.3</v>
      </c>
      <c r="C57" s="62">
        <v>1804.4</v>
      </c>
      <c r="D57" s="95" t="s">
        <v>19</v>
      </c>
    </row>
    <row r="58" spans="1:4" x14ac:dyDescent="0.35">
      <c r="A58" s="8">
        <v>25812</v>
      </c>
      <c r="B58" s="62">
        <v>667.1</v>
      </c>
      <c r="C58" s="62">
        <v>2186.6999999999998</v>
      </c>
      <c r="D58" s="95" t="s">
        <v>19</v>
      </c>
    </row>
    <row r="59" spans="1:4" x14ac:dyDescent="0.35">
      <c r="A59" s="8">
        <v>25903</v>
      </c>
      <c r="B59" s="62">
        <v>578.79999999999995</v>
      </c>
      <c r="C59" s="62">
        <v>2393.8000000000002</v>
      </c>
      <c r="D59" s="95" t="s">
        <v>19</v>
      </c>
    </row>
    <row r="60" spans="1:4" x14ac:dyDescent="0.35">
      <c r="A60" s="8">
        <v>25993</v>
      </c>
      <c r="B60" s="62">
        <v>402.9</v>
      </c>
      <c r="C60" s="62">
        <v>2408.1</v>
      </c>
      <c r="D60" s="95" t="s">
        <v>19</v>
      </c>
    </row>
    <row r="61" spans="1:4" x14ac:dyDescent="0.35">
      <c r="A61" s="8">
        <v>26085</v>
      </c>
      <c r="B61" s="62">
        <v>925.6</v>
      </c>
      <c r="C61" s="62">
        <v>2574.4</v>
      </c>
      <c r="D61" s="95" t="s">
        <v>19</v>
      </c>
    </row>
    <row r="62" spans="1:4" x14ac:dyDescent="0.35">
      <c r="A62" s="8">
        <v>26177</v>
      </c>
      <c r="B62" s="62">
        <v>1284.0999999999999</v>
      </c>
      <c r="C62" s="62">
        <v>3191.4</v>
      </c>
      <c r="D62" s="95" t="s">
        <v>19</v>
      </c>
    </row>
    <row r="63" spans="1:4" x14ac:dyDescent="0.35">
      <c r="A63" s="8">
        <v>26268</v>
      </c>
      <c r="B63" s="62">
        <v>455.9</v>
      </c>
      <c r="C63" s="62">
        <v>3068.5</v>
      </c>
      <c r="D63" s="95" t="s">
        <v>19</v>
      </c>
    </row>
    <row r="64" spans="1:4" x14ac:dyDescent="0.35">
      <c r="A64" s="8">
        <v>26359</v>
      </c>
      <c r="B64" s="62">
        <v>303</v>
      </c>
      <c r="C64" s="62">
        <v>2968.6</v>
      </c>
      <c r="D64" s="95" t="s">
        <v>19</v>
      </c>
    </row>
    <row r="65" spans="1:4" x14ac:dyDescent="0.35">
      <c r="A65" s="8">
        <v>26451</v>
      </c>
      <c r="B65" s="62">
        <v>556.70000000000005</v>
      </c>
      <c r="C65" s="62">
        <v>2599.6999999999998</v>
      </c>
      <c r="D65" s="95" t="s">
        <v>19</v>
      </c>
    </row>
    <row r="66" spans="1:4" x14ac:dyDescent="0.35">
      <c r="A66" s="8">
        <v>26543</v>
      </c>
      <c r="B66" s="62">
        <v>789.4</v>
      </c>
      <c r="C66" s="62">
        <v>2105</v>
      </c>
      <c r="D66" s="95" t="s">
        <v>19</v>
      </c>
    </row>
    <row r="67" spans="1:4" x14ac:dyDescent="0.35">
      <c r="A67" s="8">
        <v>26634</v>
      </c>
      <c r="B67" s="62">
        <v>361.2</v>
      </c>
      <c r="C67" s="62">
        <v>2010.3</v>
      </c>
      <c r="D67" s="95" t="s">
        <v>19</v>
      </c>
    </row>
    <row r="68" spans="1:4" x14ac:dyDescent="0.35">
      <c r="A68" s="8">
        <v>26724</v>
      </c>
      <c r="B68" s="62">
        <v>562.20000000000005</v>
      </c>
      <c r="C68" s="62">
        <v>2269.5</v>
      </c>
      <c r="D68" s="95" t="s">
        <v>19</v>
      </c>
    </row>
    <row r="69" spans="1:4" x14ac:dyDescent="0.35">
      <c r="A69" s="8">
        <v>26816</v>
      </c>
      <c r="B69" s="62">
        <v>860</v>
      </c>
      <c r="C69" s="62">
        <v>2572.8000000000002</v>
      </c>
      <c r="D69" s="95" t="s">
        <v>19</v>
      </c>
    </row>
    <row r="70" spans="1:4" x14ac:dyDescent="0.35">
      <c r="A70" s="8">
        <v>26908</v>
      </c>
      <c r="B70" s="62">
        <v>659.5</v>
      </c>
      <c r="C70" s="62">
        <v>2442.9</v>
      </c>
      <c r="D70" s="95" t="s">
        <v>19</v>
      </c>
    </row>
    <row r="71" spans="1:4" x14ac:dyDescent="0.35">
      <c r="A71" s="8">
        <v>26999</v>
      </c>
      <c r="B71" s="62">
        <v>552.9</v>
      </c>
      <c r="C71" s="62">
        <v>2634.6</v>
      </c>
      <c r="D71" s="95" t="s">
        <v>19</v>
      </c>
    </row>
    <row r="72" spans="1:4" x14ac:dyDescent="0.35">
      <c r="A72" s="8">
        <v>27089</v>
      </c>
      <c r="B72" s="62">
        <v>2483</v>
      </c>
      <c r="C72" s="62">
        <v>4555.3999999999996</v>
      </c>
      <c r="D72" s="95" t="s">
        <v>19</v>
      </c>
    </row>
    <row r="73" spans="1:4" x14ac:dyDescent="0.35">
      <c r="A73" s="8">
        <v>27181</v>
      </c>
      <c r="B73" s="62">
        <v>1730.8</v>
      </c>
      <c r="C73" s="62">
        <v>5426.2</v>
      </c>
      <c r="D73" s="95" t="s">
        <v>19</v>
      </c>
    </row>
    <row r="74" spans="1:4" x14ac:dyDescent="0.35">
      <c r="A74" s="8">
        <v>27273</v>
      </c>
      <c r="B74" s="62">
        <v>1597.6</v>
      </c>
      <c r="C74" s="62">
        <v>6364.3</v>
      </c>
      <c r="D74" s="95" t="s">
        <v>19</v>
      </c>
    </row>
    <row r="75" spans="1:4" x14ac:dyDescent="0.35">
      <c r="A75" s="8">
        <v>27364</v>
      </c>
      <c r="B75" s="62">
        <v>480.9</v>
      </c>
      <c r="C75" s="62">
        <v>6292.3</v>
      </c>
      <c r="D75" s="95" t="s">
        <v>19</v>
      </c>
    </row>
    <row r="76" spans="1:4" x14ac:dyDescent="0.35">
      <c r="A76" s="8">
        <v>27454</v>
      </c>
      <c r="B76" s="62">
        <v>322.7</v>
      </c>
      <c r="C76" s="62">
        <v>4132</v>
      </c>
      <c r="D76" s="95" t="s">
        <v>19</v>
      </c>
    </row>
    <row r="77" spans="1:4" x14ac:dyDescent="0.35">
      <c r="A77" s="8">
        <v>27546</v>
      </c>
      <c r="B77" s="62">
        <v>1556.2</v>
      </c>
      <c r="C77" s="62">
        <v>3957.4</v>
      </c>
      <c r="D77" s="95" t="s">
        <v>19</v>
      </c>
    </row>
    <row r="78" spans="1:4" x14ac:dyDescent="0.35">
      <c r="A78" s="8">
        <v>27638</v>
      </c>
      <c r="B78" s="62">
        <v>1115.3</v>
      </c>
      <c r="C78" s="62">
        <v>3475.1</v>
      </c>
      <c r="D78" s="95" t="s">
        <v>19</v>
      </c>
    </row>
    <row r="79" spans="1:4" x14ac:dyDescent="0.35">
      <c r="A79" s="8">
        <v>27729</v>
      </c>
      <c r="B79" s="62">
        <v>515.9</v>
      </c>
      <c r="C79" s="62">
        <v>3510.1</v>
      </c>
      <c r="D79" s="95" t="s">
        <v>19</v>
      </c>
    </row>
    <row r="80" spans="1:4" x14ac:dyDescent="0.35">
      <c r="A80" s="8">
        <v>27820</v>
      </c>
      <c r="B80" s="62">
        <v>506.5</v>
      </c>
      <c r="C80" s="62">
        <v>3693.9</v>
      </c>
      <c r="D80" s="95" t="s">
        <v>19</v>
      </c>
    </row>
    <row r="81" spans="1:4" x14ac:dyDescent="0.35">
      <c r="A81" s="8">
        <v>27912</v>
      </c>
      <c r="B81" s="62">
        <v>867.3</v>
      </c>
      <c r="C81" s="62">
        <v>3005</v>
      </c>
      <c r="D81" s="95" t="s">
        <v>19</v>
      </c>
    </row>
    <row r="82" spans="1:4" x14ac:dyDescent="0.35">
      <c r="A82" s="8">
        <v>28004</v>
      </c>
      <c r="B82" s="62">
        <v>2020.7</v>
      </c>
      <c r="C82" s="62">
        <v>3910.4</v>
      </c>
      <c r="D82" s="95" t="s">
        <v>19</v>
      </c>
    </row>
    <row r="83" spans="1:4" x14ac:dyDescent="0.35">
      <c r="A83" s="8">
        <v>28095</v>
      </c>
      <c r="B83" s="62">
        <v>404.6</v>
      </c>
      <c r="C83" s="62">
        <v>3799.1</v>
      </c>
      <c r="D83" s="95" t="s">
        <v>19</v>
      </c>
    </row>
    <row r="84" spans="1:4" x14ac:dyDescent="0.35">
      <c r="A84" s="8">
        <v>28185</v>
      </c>
      <c r="B84" s="62">
        <v>307.3</v>
      </c>
      <c r="C84" s="62">
        <v>3599.9</v>
      </c>
      <c r="D84" s="95" t="s">
        <v>19</v>
      </c>
    </row>
    <row r="85" spans="1:4" x14ac:dyDescent="0.35">
      <c r="A85" s="8">
        <v>28277</v>
      </c>
      <c r="B85" s="62">
        <v>410.8</v>
      </c>
      <c r="C85" s="62">
        <v>3143.4</v>
      </c>
      <c r="D85" s="95" t="s">
        <v>19</v>
      </c>
    </row>
    <row r="86" spans="1:4" x14ac:dyDescent="0.35">
      <c r="A86" s="8">
        <v>28369</v>
      </c>
      <c r="B86" s="62">
        <v>658.6</v>
      </c>
      <c r="C86" s="62">
        <v>1781.3</v>
      </c>
      <c r="D86" s="95" t="s">
        <v>19</v>
      </c>
    </row>
    <row r="87" spans="1:4" x14ac:dyDescent="0.35">
      <c r="A87" s="8">
        <v>28460</v>
      </c>
      <c r="B87" s="62">
        <v>278.2</v>
      </c>
      <c r="C87" s="62">
        <v>1654.9</v>
      </c>
      <c r="D87" s="95" t="s">
        <v>19</v>
      </c>
    </row>
    <row r="88" spans="1:4" x14ac:dyDescent="0.35">
      <c r="A88" s="8">
        <v>28550</v>
      </c>
      <c r="B88" s="62">
        <v>183.7</v>
      </c>
      <c r="C88" s="62">
        <v>1531.3</v>
      </c>
      <c r="D88" s="95" t="s">
        <v>19</v>
      </c>
    </row>
    <row r="89" spans="1:4" x14ac:dyDescent="0.35">
      <c r="A89" s="8">
        <v>28642</v>
      </c>
      <c r="B89" s="62">
        <v>791.7</v>
      </c>
      <c r="C89" s="62">
        <v>1912.2</v>
      </c>
      <c r="D89" s="95" t="s">
        <v>19</v>
      </c>
    </row>
    <row r="90" spans="1:4" x14ac:dyDescent="0.35">
      <c r="A90" s="8">
        <v>28734</v>
      </c>
      <c r="B90" s="62">
        <v>662.9</v>
      </c>
      <c r="C90" s="62">
        <v>1916.5</v>
      </c>
      <c r="D90" s="95" t="s">
        <v>19</v>
      </c>
    </row>
    <row r="91" spans="1:4" x14ac:dyDescent="0.35">
      <c r="A91" s="8">
        <v>28825</v>
      </c>
      <c r="B91" s="62">
        <v>492.4</v>
      </c>
      <c r="C91" s="62">
        <v>2130.6999999999998</v>
      </c>
      <c r="D91" s="95" t="s">
        <v>19</v>
      </c>
    </row>
    <row r="92" spans="1:4" x14ac:dyDescent="0.35">
      <c r="A92" s="8">
        <v>28915</v>
      </c>
      <c r="B92" s="62">
        <v>506.9</v>
      </c>
      <c r="C92" s="62">
        <v>2453.9</v>
      </c>
      <c r="D92" s="95" t="s">
        <v>19</v>
      </c>
    </row>
    <row r="93" spans="1:4" x14ac:dyDescent="0.35">
      <c r="A93" s="8">
        <v>29007</v>
      </c>
      <c r="B93" s="62">
        <v>1967.5</v>
      </c>
      <c r="C93" s="62">
        <v>3629.7</v>
      </c>
      <c r="D93" s="95" t="s">
        <v>19</v>
      </c>
    </row>
    <row r="94" spans="1:4" x14ac:dyDescent="0.35">
      <c r="A94" s="8">
        <v>29099</v>
      </c>
      <c r="B94" s="62">
        <v>1064.8</v>
      </c>
      <c r="C94" s="62">
        <v>4031.6</v>
      </c>
      <c r="D94" s="95" t="s">
        <v>19</v>
      </c>
    </row>
    <row r="95" spans="1:4" x14ac:dyDescent="0.35">
      <c r="A95" s="8">
        <v>29190</v>
      </c>
      <c r="B95" s="62">
        <v>425.1</v>
      </c>
      <c r="C95" s="62">
        <v>3964.3</v>
      </c>
      <c r="D95" s="95" t="s">
        <v>19</v>
      </c>
    </row>
    <row r="96" spans="1:4" x14ac:dyDescent="0.35">
      <c r="A96" s="8">
        <v>29281</v>
      </c>
      <c r="B96" s="62">
        <v>1075</v>
      </c>
      <c r="C96" s="62">
        <v>4532.3999999999996</v>
      </c>
      <c r="D96" s="95" t="s">
        <v>19</v>
      </c>
    </row>
    <row r="97" spans="1:4" x14ac:dyDescent="0.35">
      <c r="A97" s="8">
        <v>29373</v>
      </c>
      <c r="B97" s="62">
        <v>761</v>
      </c>
      <c r="C97" s="62">
        <v>3325.9</v>
      </c>
      <c r="D97" s="95" t="s">
        <v>19</v>
      </c>
    </row>
    <row r="98" spans="1:4" x14ac:dyDescent="0.35">
      <c r="A98" s="8">
        <v>29465</v>
      </c>
      <c r="B98" s="62">
        <v>853.3</v>
      </c>
      <c r="C98" s="62">
        <v>3114.4</v>
      </c>
      <c r="D98" s="95" t="s">
        <v>19</v>
      </c>
    </row>
    <row r="99" spans="1:4" x14ac:dyDescent="0.35">
      <c r="A99" s="8">
        <v>29556</v>
      </c>
      <c r="B99" s="62">
        <v>630.5</v>
      </c>
      <c r="C99" s="62">
        <v>3319.8</v>
      </c>
      <c r="D99" s="95" t="s">
        <v>19</v>
      </c>
    </row>
    <row r="100" spans="1:4" x14ac:dyDescent="0.35">
      <c r="A100" s="8">
        <v>29646</v>
      </c>
      <c r="B100" s="62">
        <v>654.58199999999988</v>
      </c>
      <c r="C100" s="62">
        <v>2899.3820000000001</v>
      </c>
      <c r="D100" s="95" t="s">
        <v>19</v>
      </c>
    </row>
    <row r="101" spans="1:4" x14ac:dyDescent="0.35">
      <c r="A101" s="8">
        <v>29738</v>
      </c>
      <c r="B101" s="62">
        <v>759.23399999999992</v>
      </c>
      <c r="C101" s="62">
        <v>2897.6159999999995</v>
      </c>
      <c r="D101" s="95" t="s">
        <v>19</v>
      </c>
    </row>
    <row r="102" spans="1:4" x14ac:dyDescent="0.35">
      <c r="A102" s="8">
        <v>29830</v>
      </c>
      <c r="B102" s="62">
        <v>1090.114</v>
      </c>
      <c r="C102" s="62">
        <v>3134.43</v>
      </c>
      <c r="D102" s="95" t="s">
        <v>19</v>
      </c>
    </row>
    <row r="103" spans="1:4" x14ac:dyDescent="0.35">
      <c r="A103" s="8">
        <v>29921</v>
      </c>
      <c r="B103" s="62">
        <v>1685.3520000000001</v>
      </c>
      <c r="C103" s="62">
        <v>4189.2820000000002</v>
      </c>
      <c r="D103" s="95" t="s">
        <v>19</v>
      </c>
    </row>
    <row r="104" spans="1:4" x14ac:dyDescent="0.35">
      <c r="A104" s="8">
        <v>30011</v>
      </c>
      <c r="B104" s="62">
        <v>575.1</v>
      </c>
      <c r="C104" s="62">
        <v>4109.8</v>
      </c>
      <c r="D104" s="95" t="s">
        <v>19</v>
      </c>
    </row>
    <row r="105" spans="1:4" x14ac:dyDescent="0.35">
      <c r="A105" s="8">
        <v>30103</v>
      </c>
      <c r="B105" s="62">
        <v>306.8</v>
      </c>
      <c r="C105" s="62">
        <v>3657.3660000000004</v>
      </c>
      <c r="D105" s="95" t="s">
        <v>19</v>
      </c>
    </row>
    <row r="106" spans="1:4" x14ac:dyDescent="0.35">
      <c r="A106" s="8">
        <v>30195</v>
      </c>
      <c r="B106" s="62">
        <v>778.6</v>
      </c>
      <c r="C106" s="62">
        <v>3345.8520000000003</v>
      </c>
      <c r="D106" s="95" t="s">
        <v>19</v>
      </c>
    </row>
    <row r="107" spans="1:4" x14ac:dyDescent="0.35">
      <c r="A107" s="8">
        <v>30286</v>
      </c>
      <c r="B107" s="62">
        <v>319.89999999999998</v>
      </c>
      <c r="C107" s="62">
        <v>1980.4</v>
      </c>
      <c r="D107" s="95" t="s">
        <v>19</v>
      </c>
    </row>
    <row r="108" spans="1:4" x14ac:dyDescent="0.35">
      <c r="A108" s="8">
        <v>30376</v>
      </c>
      <c r="B108" s="62">
        <v>387.8</v>
      </c>
      <c r="C108" s="62">
        <v>1793.1</v>
      </c>
      <c r="D108" s="95" t="s">
        <v>19</v>
      </c>
    </row>
    <row r="109" spans="1:4" x14ac:dyDescent="0.35">
      <c r="A109" s="8">
        <v>30468</v>
      </c>
      <c r="B109" s="62">
        <v>510.9</v>
      </c>
      <c r="C109" s="62">
        <v>1997.2</v>
      </c>
      <c r="D109" s="95" t="s">
        <v>19</v>
      </c>
    </row>
    <row r="110" spans="1:4" x14ac:dyDescent="0.35">
      <c r="A110" s="8">
        <v>30560</v>
      </c>
      <c r="B110" s="62">
        <v>398.3</v>
      </c>
      <c r="C110" s="62">
        <v>1616.9</v>
      </c>
      <c r="D110" s="95" t="s">
        <v>19</v>
      </c>
    </row>
    <row r="111" spans="1:4" x14ac:dyDescent="0.35">
      <c r="A111" s="8">
        <v>30651</v>
      </c>
      <c r="B111" s="62">
        <v>344.5</v>
      </c>
      <c r="C111" s="62">
        <v>1641.5</v>
      </c>
      <c r="D111" s="95" t="s">
        <v>19</v>
      </c>
    </row>
    <row r="112" spans="1:4" x14ac:dyDescent="0.35">
      <c r="A112" s="8">
        <v>30742</v>
      </c>
      <c r="B112" s="62">
        <v>254.9</v>
      </c>
      <c r="C112" s="62">
        <v>1508.6</v>
      </c>
      <c r="D112" s="95" t="s">
        <v>19</v>
      </c>
    </row>
    <row r="113" spans="1:7" x14ac:dyDescent="0.35">
      <c r="A113" s="8">
        <v>30834</v>
      </c>
      <c r="B113" s="62">
        <v>281.89999999999998</v>
      </c>
      <c r="C113" s="62">
        <v>1279.5999999999999</v>
      </c>
      <c r="D113" s="95" t="s">
        <v>19</v>
      </c>
    </row>
    <row r="114" spans="1:7" x14ac:dyDescent="0.35">
      <c r="A114" s="8">
        <v>30926</v>
      </c>
      <c r="B114" s="62">
        <v>408.4</v>
      </c>
      <c r="C114" s="62">
        <v>1289.7</v>
      </c>
      <c r="D114" s="95" t="s">
        <v>19</v>
      </c>
    </row>
    <row r="115" spans="1:7" x14ac:dyDescent="0.35">
      <c r="A115" s="82">
        <v>31017</v>
      </c>
      <c r="B115" s="100">
        <v>362.2</v>
      </c>
      <c r="C115" s="100">
        <v>1307.4000000000001</v>
      </c>
      <c r="D115" s="95" t="s">
        <v>19</v>
      </c>
    </row>
    <row r="116" spans="1:7" x14ac:dyDescent="0.35">
      <c r="A116" s="8">
        <v>31107</v>
      </c>
      <c r="B116" s="110">
        <v>333.1</v>
      </c>
      <c r="C116" s="110">
        <v>1385.6</v>
      </c>
      <c r="D116" s="62">
        <v>59.8</v>
      </c>
      <c r="F116" s="101"/>
      <c r="G116" s="101"/>
    </row>
    <row r="117" spans="1:7" x14ac:dyDescent="0.35">
      <c r="A117" s="8">
        <v>31199</v>
      </c>
      <c r="B117" s="110">
        <v>202.1</v>
      </c>
      <c r="C117" s="110">
        <v>1305.8</v>
      </c>
      <c r="D117" s="62">
        <v>36</v>
      </c>
      <c r="F117" s="101"/>
      <c r="G117" s="101"/>
    </row>
    <row r="118" spans="1:7" x14ac:dyDescent="0.35">
      <c r="A118" s="8">
        <v>31291</v>
      </c>
      <c r="B118" s="110">
        <v>349.4</v>
      </c>
      <c r="C118" s="110">
        <v>1246.8</v>
      </c>
      <c r="D118" s="62">
        <v>62.6</v>
      </c>
      <c r="F118" s="101"/>
      <c r="G118" s="101"/>
    </row>
    <row r="119" spans="1:7" x14ac:dyDescent="0.35">
      <c r="A119" s="8">
        <v>31382</v>
      </c>
      <c r="B119" s="110">
        <v>371.6</v>
      </c>
      <c r="C119" s="110">
        <v>1256.2</v>
      </c>
      <c r="D119" s="62">
        <v>64.2</v>
      </c>
      <c r="F119" s="101"/>
      <c r="G119" s="101"/>
    </row>
    <row r="120" spans="1:7" x14ac:dyDescent="0.35">
      <c r="A120" s="8">
        <v>31472</v>
      </c>
      <c r="B120" s="110">
        <v>199.3</v>
      </c>
      <c r="C120" s="110">
        <v>1122.4000000000001</v>
      </c>
      <c r="D120" s="62">
        <v>34.299999999999997</v>
      </c>
      <c r="F120" s="101"/>
      <c r="G120" s="101"/>
    </row>
    <row r="121" spans="1:7" x14ac:dyDescent="0.35">
      <c r="A121" s="8">
        <v>31564</v>
      </c>
      <c r="B121" s="110">
        <v>526.29999999999995</v>
      </c>
      <c r="C121" s="110">
        <v>1446.6</v>
      </c>
      <c r="D121" s="62">
        <v>89.5</v>
      </c>
      <c r="F121" s="101"/>
      <c r="G121" s="101"/>
    </row>
    <row r="122" spans="1:7" x14ac:dyDescent="0.35">
      <c r="A122" s="8">
        <v>31656</v>
      </c>
      <c r="B122" s="110">
        <v>289.89999999999998</v>
      </c>
      <c r="C122" s="110">
        <v>1387.2</v>
      </c>
      <c r="D122" s="62">
        <v>50.4</v>
      </c>
      <c r="F122" s="101"/>
      <c r="G122" s="101"/>
    </row>
    <row r="123" spans="1:7" x14ac:dyDescent="0.35">
      <c r="A123" s="8">
        <v>31747</v>
      </c>
      <c r="B123" s="110">
        <v>375.2</v>
      </c>
      <c r="C123" s="110">
        <v>1390.7</v>
      </c>
      <c r="D123" s="62">
        <v>63.5</v>
      </c>
      <c r="F123" s="101"/>
      <c r="G123" s="101"/>
    </row>
    <row r="124" spans="1:7" x14ac:dyDescent="0.35">
      <c r="A124" s="8">
        <v>31837</v>
      </c>
      <c r="B124" s="110">
        <v>184.2</v>
      </c>
      <c r="C124" s="110">
        <v>1375.6</v>
      </c>
      <c r="D124" s="62">
        <v>31.2</v>
      </c>
      <c r="F124" s="101"/>
      <c r="G124" s="101"/>
    </row>
    <row r="125" spans="1:7" x14ac:dyDescent="0.35">
      <c r="A125" s="8">
        <v>31929</v>
      </c>
      <c r="B125" s="110">
        <v>277.60000000000002</v>
      </c>
      <c r="C125" s="110">
        <v>1126.9000000000001</v>
      </c>
      <c r="D125" s="62">
        <v>46.1</v>
      </c>
      <c r="F125" s="101"/>
      <c r="G125" s="101"/>
    </row>
    <row r="126" spans="1:7" x14ac:dyDescent="0.35">
      <c r="A126" s="8">
        <v>32021</v>
      </c>
      <c r="B126" s="110">
        <v>519.29999999999995</v>
      </c>
      <c r="C126" s="110">
        <v>1356.2</v>
      </c>
      <c r="D126" s="62">
        <v>87.5</v>
      </c>
      <c r="F126" s="101"/>
      <c r="G126" s="101"/>
    </row>
    <row r="127" spans="1:7" x14ac:dyDescent="0.35">
      <c r="A127" s="8">
        <v>32112</v>
      </c>
      <c r="B127" s="110">
        <v>330.8</v>
      </c>
      <c r="C127" s="110">
        <v>1311.9</v>
      </c>
      <c r="D127" s="62">
        <v>54.5</v>
      </c>
      <c r="F127" s="101"/>
      <c r="G127" s="101"/>
    </row>
    <row r="128" spans="1:7" x14ac:dyDescent="0.35">
      <c r="A128" s="8">
        <v>32203</v>
      </c>
      <c r="B128" s="110">
        <v>214.5</v>
      </c>
      <c r="C128" s="110">
        <v>1342.2</v>
      </c>
      <c r="D128" s="62">
        <v>35.1</v>
      </c>
      <c r="F128" s="101"/>
      <c r="G128" s="101"/>
    </row>
    <row r="129" spans="1:7" x14ac:dyDescent="0.35">
      <c r="A129" s="8">
        <v>32295</v>
      </c>
      <c r="B129" s="110">
        <v>625.9</v>
      </c>
      <c r="C129" s="110">
        <v>1690.5</v>
      </c>
      <c r="D129" s="62">
        <v>101</v>
      </c>
      <c r="F129" s="101"/>
      <c r="G129" s="101"/>
    </row>
    <row r="130" spans="1:7" x14ac:dyDescent="0.35">
      <c r="A130" s="8">
        <v>32387</v>
      </c>
      <c r="B130" s="110">
        <v>540.29999999999995</v>
      </c>
      <c r="C130" s="110">
        <v>1711.5</v>
      </c>
      <c r="D130" s="62">
        <v>87.7</v>
      </c>
      <c r="F130" s="101"/>
      <c r="G130" s="101"/>
    </row>
    <row r="131" spans="1:7" x14ac:dyDescent="0.35">
      <c r="A131" s="8">
        <v>32478</v>
      </c>
      <c r="B131" s="110">
        <v>260.7</v>
      </c>
      <c r="C131" s="110">
        <v>1641.4</v>
      </c>
      <c r="D131" s="62">
        <v>41.1</v>
      </c>
      <c r="F131" s="101"/>
      <c r="G131" s="101"/>
    </row>
    <row r="132" spans="1:7" x14ac:dyDescent="0.35">
      <c r="A132" s="8">
        <v>32568</v>
      </c>
      <c r="B132" s="110">
        <v>170.1</v>
      </c>
      <c r="C132" s="110">
        <v>1597.1</v>
      </c>
      <c r="D132" s="62">
        <v>26.6</v>
      </c>
      <c r="F132" s="101"/>
      <c r="G132" s="101"/>
    </row>
    <row r="133" spans="1:7" x14ac:dyDescent="0.35">
      <c r="A133" s="8">
        <v>32660</v>
      </c>
      <c r="B133" s="110">
        <v>313.60000000000002</v>
      </c>
      <c r="C133" s="110">
        <v>1284.8</v>
      </c>
      <c r="D133" s="62">
        <v>47.7</v>
      </c>
      <c r="F133" s="101"/>
      <c r="G133" s="101"/>
    </row>
    <row r="134" spans="1:7" x14ac:dyDescent="0.35">
      <c r="A134" s="8">
        <v>32752</v>
      </c>
      <c r="B134" s="110">
        <v>475</v>
      </c>
      <c r="C134" s="110">
        <v>1219.5</v>
      </c>
      <c r="D134" s="62">
        <v>72.900000000000006</v>
      </c>
      <c r="F134" s="101"/>
      <c r="G134" s="101"/>
    </row>
    <row r="135" spans="1:7" x14ac:dyDescent="0.35">
      <c r="A135" s="8">
        <v>32843</v>
      </c>
      <c r="B135" s="110">
        <v>243.6</v>
      </c>
      <c r="C135" s="110">
        <v>1202.4000000000001</v>
      </c>
      <c r="D135" s="62">
        <v>36.4</v>
      </c>
      <c r="F135" s="101"/>
      <c r="G135" s="101"/>
    </row>
    <row r="136" spans="1:7" x14ac:dyDescent="0.35">
      <c r="A136" s="8">
        <v>32933</v>
      </c>
      <c r="B136" s="110">
        <v>162</v>
      </c>
      <c r="C136" s="110">
        <v>1194.2</v>
      </c>
      <c r="D136" s="62">
        <v>24.4</v>
      </c>
      <c r="F136" s="101"/>
      <c r="G136" s="101"/>
    </row>
    <row r="137" spans="1:7" x14ac:dyDescent="0.35">
      <c r="A137" s="8">
        <v>33025</v>
      </c>
      <c r="B137" s="110">
        <v>301.10000000000002</v>
      </c>
      <c r="C137" s="110">
        <v>1181.7</v>
      </c>
      <c r="D137" s="62">
        <v>44.7</v>
      </c>
      <c r="F137" s="101"/>
      <c r="G137" s="101"/>
    </row>
    <row r="138" spans="1:7" x14ac:dyDescent="0.35">
      <c r="A138" s="8">
        <v>33117</v>
      </c>
      <c r="B138" s="110">
        <v>341.2</v>
      </c>
      <c r="C138" s="110">
        <v>1047.8</v>
      </c>
      <c r="D138" s="62">
        <v>52</v>
      </c>
      <c r="F138" s="101"/>
      <c r="G138" s="101"/>
    </row>
    <row r="139" spans="1:7" x14ac:dyDescent="0.35">
      <c r="A139" s="8">
        <v>33208</v>
      </c>
      <c r="B139" s="110">
        <v>572.20000000000005</v>
      </c>
      <c r="C139" s="110">
        <v>1376.5</v>
      </c>
      <c r="D139" s="62">
        <v>86.1</v>
      </c>
      <c r="F139" s="101"/>
      <c r="G139" s="101"/>
    </row>
    <row r="140" spans="1:7" x14ac:dyDescent="0.35">
      <c r="A140" s="8">
        <v>33298</v>
      </c>
      <c r="B140" s="110">
        <v>97.5</v>
      </c>
      <c r="C140" s="110">
        <v>1312</v>
      </c>
      <c r="D140" s="62">
        <v>14.9</v>
      </c>
      <c r="F140" s="101"/>
      <c r="G140" s="101"/>
    </row>
    <row r="141" spans="1:7" x14ac:dyDescent="0.35">
      <c r="A141" s="8">
        <v>33390</v>
      </c>
      <c r="B141" s="110">
        <v>563</v>
      </c>
      <c r="C141" s="110">
        <v>1574</v>
      </c>
      <c r="D141" s="62">
        <v>86.4</v>
      </c>
      <c r="F141" s="101"/>
      <c r="G141" s="101"/>
    </row>
    <row r="142" spans="1:7" x14ac:dyDescent="0.35">
      <c r="A142" s="8">
        <v>33482</v>
      </c>
      <c r="B142" s="110">
        <v>340.2</v>
      </c>
      <c r="C142" s="110">
        <v>1573</v>
      </c>
      <c r="D142" s="62">
        <v>52.9</v>
      </c>
      <c r="F142" s="101"/>
      <c r="G142" s="101"/>
    </row>
    <row r="143" spans="1:7" x14ac:dyDescent="0.35">
      <c r="A143" s="8">
        <v>33573</v>
      </c>
      <c r="B143" s="110">
        <v>609.79999999999995</v>
      </c>
      <c r="C143" s="110">
        <v>1610.6</v>
      </c>
      <c r="D143" s="62">
        <v>95.4</v>
      </c>
      <c r="F143" s="101"/>
      <c r="G143" s="101"/>
    </row>
    <row r="144" spans="1:7" x14ac:dyDescent="0.35">
      <c r="A144" s="8">
        <v>33664</v>
      </c>
      <c r="B144" s="110">
        <v>66.099999999999994</v>
      </c>
      <c r="C144" s="110">
        <v>1579.1</v>
      </c>
      <c r="D144" s="62">
        <v>10.4</v>
      </c>
      <c r="F144" s="101"/>
      <c r="G144" s="101"/>
    </row>
    <row r="145" spans="1:7" x14ac:dyDescent="0.35">
      <c r="A145" s="8">
        <v>33756</v>
      </c>
      <c r="B145" s="110">
        <v>154.19999999999999</v>
      </c>
      <c r="C145" s="110">
        <v>1170.3</v>
      </c>
      <c r="D145" s="62">
        <v>24</v>
      </c>
      <c r="F145" s="101"/>
      <c r="G145" s="101"/>
    </row>
    <row r="146" spans="1:7" x14ac:dyDescent="0.35">
      <c r="A146" s="8">
        <v>33848</v>
      </c>
      <c r="B146" s="110">
        <v>51.6</v>
      </c>
      <c r="C146" s="110">
        <v>881.8</v>
      </c>
      <c r="D146" s="62">
        <v>8.1</v>
      </c>
      <c r="F146" s="101"/>
      <c r="G146" s="101"/>
    </row>
    <row r="147" spans="1:7" x14ac:dyDescent="0.35">
      <c r="A147" s="8">
        <v>33939</v>
      </c>
      <c r="B147" s="110">
        <v>669.2</v>
      </c>
      <c r="C147" s="110">
        <v>941.2</v>
      </c>
      <c r="D147" s="62">
        <v>104.6</v>
      </c>
      <c r="F147" s="101"/>
      <c r="G147" s="101"/>
    </row>
    <row r="148" spans="1:7" x14ac:dyDescent="0.35">
      <c r="A148" s="8">
        <v>34029</v>
      </c>
      <c r="B148" s="110">
        <v>196.4</v>
      </c>
      <c r="C148" s="110">
        <v>1071.5</v>
      </c>
      <c r="D148" s="62">
        <v>31.3</v>
      </c>
      <c r="F148" s="101"/>
      <c r="G148" s="101"/>
    </row>
    <row r="149" spans="1:7" x14ac:dyDescent="0.35">
      <c r="A149" s="8">
        <v>34121</v>
      </c>
      <c r="B149" s="110">
        <v>98.4</v>
      </c>
      <c r="C149" s="110">
        <v>1015.7</v>
      </c>
      <c r="D149" s="62">
        <v>15.3</v>
      </c>
      <c r="F149" s="101"/>
      <c r="G149" s="101"/>
    </row>
    <row r="150" spans="1:7" x14ac:dyDescent="0.35">
      <c r="A150" s="8">
        <v>34213</v>
      </c>
      <c r="B150" s="110">
        <v>202.2</v>
      </c>
      <c r="C150" s="110">
        <v>1166.3</v>
      </c>
      <c r="D150" s="62">
        <v>32</v>
      </c>
      <c r="F150" s="101"/>
      <c r="G150" s="101"/>
    </row>
    <row r="151" spans="1:7" x14ac:dyDescent="0.35">
      <c r="A151" s="8">
        <v>34304</v>
      </c>
      <c r="B151" s="110">
        <v>138.69999999999999</v>
      </c>
      <c r="C151" s="110">
        <v>635.79999999999995</v>
      </c>
      <c r="D151" s="62">
        <v>21.3</v>
      </c>
      <c r="F151" s="101"/>
      <c r="G151" s="101"/>
    </row>
    <row r="152" spans="1:7" x14ac:dyDescent="0.35">
      <c r="A152" s="8">
        <v>34394</v>
      </c>
      <c r="B152" s="110">
        <v>112.5</v>
      </c>
      <c r="C152" s="110">
        <v>551.9</v>
      </c>
      <c r="D152" s="62">
        <v>17.3</v>
      </c>
      <c r="F152" s="101"/>
      <c r="G152" s="101"/>
    </row>
    <row r="153" spans="1:7" x14ac:dyDescent="0.35">
      <c r="A153" s="8">
        <v>34486</v>
      </c>
      <c r="B153" s="110">
        <v>77.5</v>
      </c>
      <c r="C153" s="110">
        <v>531</v>
      </c>
      <c r="D153" s="62">
        <v>11.7</v>
      </c>
      <c r="F153" s="101"/>
      <c r="G153" s="101"/>
    </row>
    <row r="154" spans="1:7" x14ac:dyDescent="0.35">
      <c r="A154" s="8">
        <v>34578</v>
      </c>
      <c r="B154" s="110">
        <v>102.9</v>
      </c>
      <c r="C154" s="110">
        <v>431.7</v>
      </c>
      <c r="D154" s="62">
        <v>15.6</v>
      </c>
      <c r="F154" s="101"/>
      <c r="G154" s="101"/>
    </row>
    <row r="155" spans="1:7" x14ac:dyDescent="0.35">
      <c r="A155" s="8">
        <v>34669</v>
      </c>
      <c r="B155" s="110">
        <v>208.7</v>
      </c>
      <c r="C155" s="110">
        <v>501.6</v>
      </c>
      <c r="D155" s="62">
        <v>30.7</v>
      </c>
      <c r="F155" s="101"/>
      <c r="G155" s="101"/>
    </row>
    <row r="156" spans="1:7" x14ac:dyDescent="0.35">
      <c r="A156" s="8">
        <v>34759</v>
      </c>
      <c r="B156" s="110">
        <v>111.3</v>
      </c>
      <c r="C156" s="110">
        <v>500.4</v>
      </c>
      <c r="D156" s="62">
        <v>16.2</v>
      </c>
      <c r="F156" s="101"/>
      <c r="G156" s="101"/>
    </row>
    <row r="157" spans="1:7" x14ac:dyDescent="0.35">
      <c r="A157" s="8">
        <v>34851</v>
      </c>
      <c r="B157" s="110">
        <v>156.80000000000001</v>
      </c>
      <c r="C157" s="110">
        <v>579.70000000000005</v>
      </c>
      <c r="D157" s="62">
        <v>22.5</v>
      </c>
      <c r="F157" s="101"/>
      <c r="G157" s="101"/>
    </row>
    <row r="158" spans="1:7" x14ac:dyDescent="0.35">
      <c r="A158" s="8">
        <v>34943</v>
      </c>
      <c r="B158" s="110">
        <v>120.1</v>
      </c>
      <c r="C158" s="110">
        <v>596.9</v>
      </c>
      <c r="D158" s="62">
        <v>17.399999999999999</v>
      </c>
      <c r="F158" s="101"/>
      <c r="G158" s="101"/>
    </row>
    <row r="159" spans="1:7" x14ac:dyDescent="0.35">
      <c r="A159" s="8">
        <v>35034</v>
      </c>
      <c r="B159" s="110">
        <v>159.4</v>
      </c>
      <c r="C159" s="110">
        <v>547.6</v>
      </c>
      <c r="D159" s="62">
        <v>22.6</v>
      </c>
      <c r="F159" s="101"/>
      <c r="G159" s="101"/>
    </row>
    <row r="160" spans="1:7" x14ac:dyDescent="0.35">
      <c r="A160" s="8">
        <v>35125</v>
      </c>
      <c r="B160" s="110">
        <v>153</v>
      </c>
      <c r="C160" s="110">
        <v>589.4</v>
      </c>
      <c r="D160" s="62">
        <v>21.9</v>
      </c>
      <c r="F160" s="101"/>
      <c r="G160" s="101"/>
    </row>
    <row r="161" spans="1:7" x14ac:dyDescent="0.35">
      <c r="A161" s="8">
        <v>35217</v>
      </c>
      <c r="B161" s="110">
        <v>368.1</v>
      </c>
      <c r="C161" s="110">
        <v>800.7</v>
      </c>
      <c r="D161" s="62">
        <v>52.2</v>
      </c>
      <c r="F161" s="101"/>
      <c r="G161" s="101"/>
    </row>
    <row r="162" spans="1:7" x14ac:dyDescent="0.35">
      <c r="A162" s="8">
        <v>35309</v>
      </c>
      <c r="B162" s="110">
        <v>304.3</v>
      </c>
      <c r="C162" s="110">
        <v>984.9</v>
      </c>
      <c r="D162" s="62">
        <v>43</v>
      </c>
      <c r="F162" s="101"/>
      <c r="G162" s="101"/>
    </row>
    <row r="163" spans="1:7" x14ac:dyDescent="0.35">
      <c r="A163" s="8">
        <v>35400</v>
      </c>
      <c r="B163" s="110">
        <v>103.3</v>
      </c>
      <c r="C163" s="110">
        <v>928.7</v>
      </c>
      <c r="D163" s="62">
        <v>14.4</v>
      </c>
      <c r="F163" s="101"/>
      <c r="G163" s="101"/>
    </row>
    <row r="164" spans="1:7" x14ac:dyDescent="0.35">
      <c r="A164" s="8">
        <v>35490</v>
      </c>
      <c r="B164" s="110">
        <v>88.4</v>
      </c>
      <c r="C164" s="110">
        <v>864.1</v>
      </c>
      <c r="D164" s="62">
        <v>12.4</v>
      </c>
      <c r="F164" s="101"/>
      <c r="G164" s="101"/>
    </row>
    <row r="165" spans="1:7" x14ac:dyDescent="0.35">
      <c r="A165" s="8">
        <v>35582</v>
      </c>
      <c r="B165" s="110">
        <v>144</v>
      </c>
      <c r="C165" s="110">
        <v>640</v>
      </c>
      <c r="D165" s="62">
        <v>20.2</v>
      </c>
      <c r="F165" s="101"/>
      <c r="G165" s="101"/>
    </row>
    <row r="166" spans="1:7" x14ac:dyDescent="0.35">
      <c r="A166" s="8">
        <v>35674</v>
      </c>
      <c r="B166" s="110">
        <v>125.2</v>
      </c>
      <c r="C166" s="110">
        <v>460.9</v>
      </c>
      <c r="D166" s="62">
        <v>18</v>
      </c>
      <c r="F166" s="101"/>
      <c r="G166" s="101"/>
    </row>
    <row r="167" spans="1:7" x14ac:dyDescent="0.35">
      <c r="A167" s="8">
        <v>35765</v>
      </c>
      <c r="B167" s="110">
        <v>176.6</v>
      </c>
      <c r="C167" s="110">
        <v>534.20000000000005</v>
      </c>
      <c r="D167" s="62">
        <v>24.4</v>
      </c>
      <c r="F167" s="101"/>
      <c r="G167" s="101"/>
    </row>
    <row r="168" spans="1:7" x14ac:dyDescent="0.35">
      <c r="A168" s="8">
        <v>35855</v>
      </c>
      <c r="B168" s="110">
        <v>98.3</v>
      </c>
      <c r="C168" s="110">
        <v>544</v>
      </c>
      <c r="D168" s="62">
        <v>13.6</v>
      </c>
      <c r="F168" s="101"/>
      <c r="G168" s="101"/>
    </row>
    <row r="169" spans="1:7" x14ac:dyDescent="0.35">
      <c r="A169" s="8">
        <v>35947</v>
      </c>
      <c r="B169" s="110">
        <v>191.8</v>
      </c>
      <c r="C169" s="110">
        <v>591.79999999999995</v>
      </c>
      <c r="D169" s="62">
        <v>26.1</v>
      </c>
      <c r="F169" s="101"/>
      <c r="G169" s="101"/>
    </row>
    <row r="170" spans="1:7" x14ac:dyDescent="0.35">
      <c r="A170" s="8">
        <v>36039</v>
      </c>
      <c r="B170" s="110">
        <v>126.3</v>
      </c>
      <c r="C170" s="110">
        <v>592.9</v>
      </c>
      <c r="D170" s="62">
        <v>17.3</v>
      </c>
      <c r="F170" s="101"/>
      <c r="G170" s="101"/>
    </row>
    <row r="171" spans="1:7" x14ac:dyDescent="0.35">
      <c r="A171" s="8">
        <v>36130</v>
      </c>
      <c r="B171" s="110">
        <v>110</v>
      </c>
      <c r="C171" s="110">
        <v>526.29999999999995</v>
      </c>
      <c r="D171" s="62">
        <v>14.9</v>
      </c>
      <c r="F171" s="101"/>
      <c r="G171" s="101"/>
    </row>
    <row r="172" spans="1:7" x14ac:dyDescent="0.35">
      <c r="A172" s="8">
        <v>36220</v>
      </c>
      <c r="B172" s="110">
        <v>102</v>
      </c>
      <c r="C172" s="110">
        <v>530</v>
      </c>
      <c r="D172" s="62">
        <v>13.7</v>
      </c>
      <c r="F172" s="101"/>
      <c r="G172" s="101"/>
    </row>
    <row r="173" spans="1:7" x14ac:dyDescent="0.35">
      <c r="A173" s="8">
        <v>36312</v>
      </c>
      <c r="B173" s="110">
        <v>74</v>
      </c>
      <c r="C173" s="110">
        <v>412.2</v>
      </c>
      <c r="D173" s="62">
        <v>9.9</v>
      </c>
      <c r="F173" s="101"/>
      <c r="G173" s="101"/>
    </row>
    <row r="174" spans="1:7" x14ac:dyDescent="0.35">
      <c r="A174" s="8">
        <v>36404</v>
      </c>
      <c r="B174" s="110">
        <v>243.1</v>
      </c>
      <c r="C174" s="110">
        <v>529</v>
      </c>
      <c r="D174" s="62">
        <v>33.1</v>
      </c>
      <c r="F174" s="101"/>
      <c r="G174" s="101"/>
    </row>
    <row r="175" spans="1:7" x14ac:dyDescent="0.35">
      <c r="A175" s="8">
        <v>36495</v>
      </c>
      <c r="B175" s="110">
        <v>231.6</v>
      </c>
      <c r="C175" s="110">
        <v>650.6</v>
      </c>
      <c r="D175" s="62">
        <v>30.6</v>
      </c>
      <c r="F175" s="101"/>
      <c r="G175" s="101"/>
    </row>
    <row r="176" spans="1:7" x14ac:dyDescent="0.35">
      <c r="A176" s="8">
        <v>36586</v>
      </c>
      <c r="B176" s="110">
        <v>146.1</v>
      </c>
      <c r="C176" s="110">
        <v>694.8</v>
      </c>
      <c r="D176" s="62">
        <v>19.2</v>
      </c>
      <c r="F176" s="101"/>
      <c r="G176" s="101"/>
    </row>
    <row r="177" spans="1:7" x14ac:dyDescent="0.35">
      <c r="A177" s="8">
        <v>36678</v>
      </c>
      <c r="B177" s="110">
        <v>173.3</v>
      </c>
      <c r="C177" s="110">
        <v>794.1</v>
      </c>
      <c r="D177" s="62">
        <v>22.4</v>
      </c>
      <c r="F177" s="101"/>
      <c r="G177" s="101"/>
    </row>
    <row r="178" spans="1:7" x14ac:dyDescent="0.35">
      <c r="A178" s="8">
        <v>36770</v>
      </c>
      <c r="B178" s="110">
        <v>86.2</v>
      </c>
      <c r="C178" s="110">
        <v>637.20000000000005</v>
      </c>
      <c r="D178" s="62">
        <v>11.2</v>
      </c>
      <c r="F178" s="101"/>
      <c r="G178" s="101"/>
    </row>
    <row r="179" spans="1:7" x14ac:dyDescent="0.35">
      <c r="A179" s="8">
        <v>36861</v>
      </c>
      <c r="B179" s="110">
        <v>63.5</v>
      </c>
      <c r="C179" s="110">
        <v>469.1</v>
      </c>
      <c r="D179" s="62">
        <v>8.1999999999999993</v>
      </c>
      <c r="F179" s="101"/>
      <c r="G179" s="101"/>
    </row>
    <row r="180" spans="1:7" x14ac:dyDescent="0.35">
      <c r="A180" s="8">
        <v>36951</v>
      </c>
      <c r="B180" s="110">
        <v>70.3</v>
      </c>
      <c r="C180" s="110">
        <v>393.3</v>
      </c>
      <c r="D180" s="62">
        <v>9.1</v>
      </c>
      <c r="F180" s="101"/>
      <c r="G180" s="101"/>
    </row>
    <row r="181" spans="1:7" x14ac:dyDescent="0.35">
      <c r="A181" s="8">
        <v>37043</v>
      </c>
      <c r="B181" s="110">
        <v>129.5</v>
      </c>
      <c r="C181" s="110">
        <v>349.5</v>
      </c>
      <c r="D181" s="62">
        <v>16.600000000000001</v>
      </c>
      <c r="F181" s="101"/>
      <c r="G181" s="101"/>
    </row>
    <row r="182" spans="1:7" x14ac:dyDescent="0.35">
      <c r="A182" s="8">
        <v>37135</v>
      </c>
      <c r="B182" s="110">
        <v>111.1</v>
      </c>
      <c r="C182" s="110">
        <v>374.4</v>
      </c>
      <c r="D182" s="62">
        <v>14.3</v>
      </c>
      <c r="F182" s="101"/>
      <c r="G182" s="101"/>
    </row>
    <row r="183" spans="1:7" x14ac:dyDescent="0.35">
      <c r="A183" s="8">
        <v>37226</v>
      </c>
      <c r="B183" s="110">
        <v>82.2</v>
      </c>
      <c r="C183" s="110">
        <v>393.1</v>
      </c>
      <c r="D183" s="62">
        <v>10.4</v>
      </c>
      <c r="F183" s="101"/>
      <c r="G183" s="101"/>
    </row>
    <row r="184" spans="1:7" x14ac:dyDescent="0.35">
      <c r="A184" s="8">
        <v>37316</v>
      </c>
      <c r="B184" s="110">
        <v>72.7</v>
      </c>
      <c r="C184" s="110">
        <v>395.4</v>
      </c>
      <c r="D184" s="62">
        <v>9.1999999999999993</v>
      </c>
      <c r="F184" s="101"/>
      <c r="G184" s="101"/>
    </row>
    <row r="185" spans="1:7" x14ac:dyDescent="0.35">
      <c r="A185" s="8">
        <v>37408</v>
      </c>
      <c r="B185" s="110">
        <v>63.4</v>
      </c>
      <c r="C185" s="110">
        <v>329.3</v>
      </c>
      <c r="D185" s="62">
        <v>8</v>
      </c>
      <c r="F185" s="101"/>
      <c r="G185" s="101"/>
    </row>
    <row r="186" spans="1:7" x14ac:dyDescent="0.35">
      <c r="A186" s="8">
        <v>37500</v>
      </c>
      <c r="B186" s="110">
        <v>53.4</v>
      </c>
      <c r="C186" s="110">
        <v>271.60000000000002</v>
      </c>
      <c r="D186" s="62">
        <v>6.7</v>
      </c>
      <c r="F186" s="101"/>
      <c r="G186" s="101"/>
    </row>
    <row r="187" spans="1:7" x14ac:dyDescent="0.35">
      <c r="A187" s="8">
        <v>37591</v>
      </c>
      <c r="B187" s="110">
        <v>69.599999999999994</v>
      </c>
      <c r="C187" s="110">
        <v>259</v>
      </c>
      <c r="D187" s="62">
        <v>8.6</v>
      </c>
      <c r="F187" s="101"/>
      <c r="G187" s="101"/>
    </row>
    <row r="188" spans="1:7" x14ac:dyDescent="0.35">
      <c r="A188" s="8">
        <v>37681</v>
      </c>
      <c r="B188" s="110">
        <v>66.3</v>
      </c>
      <c r="C188" s="110">
        <v>252.6</v>
      </c>
      <c r="D188" s="62">
        <v>8.1</v>
      </c>
      <c r="F188" s="101"/>
      <c r="G188" s="101"/>
    </row>
    <row r="189" spans="1:7" x14ac:dyDescent="0.35">
      <c r="A189" s="8">
        <v>37773</v>
      </c>
      <c r="B189" s="110">
        <v>55.5</v>
      </c>
      <c r="C189" s="110">
        <v>244.7</v>
      </c>
      <c r="D189" s="62">
        <v>6.8</v>
      </c>
      <c r="F189" s="101"/>
      <c r="G189" s="101"/>
    </row>
    <row r="190" spans="1:7" x14ac:dyDescent="0.35">
      <c r="A190" s="8">
        <v>37865</v>
      </c>
      <c r="B190" s="110">
        <v>166.2</v>
      </c>
      <c r="C190" s="110">
        <v>357.4</v>
      </c>
      <c r="D190" s="62">
        <v>20.399999999999999</v>
      </c>
      <c r="F190" s="101"/>
      <c r="G190" s="101"/>
    </row>
    <row r="191" spans="1:7" x14ac:dyDescent="0.35">
      <c r="A191" s="8">
        <v>37956</v>
      </c>
      <c r="B191" s="110">
        <v>151.5</v>
      </c>
      <c r="C191" s="110">
        <v>439.4</v>
      </c>
      <c r="D191" s="62">
        <v>18.399999999999999</v>
      </c>
      <c r="F191" s="101"/>
      <c r="G191" s="101"/>
    </row>
    <row r="192" spans="1:7" x14ac:dyDescent="0.35">
      <c r="A192" s="8">
        <v>38047</v>
      </c>
      <c r="B192" s="110">
        <v>80.400000000000006</v>
      </c>
      <c r="C192" s="110">
        <v>453.5</v>
      </c>
      <c r="D192" s="62">
        <v>9.6999999999999993</v>
      </c>
      <c r="F192" s="101"/>
      <c r="G192" s="101"/>
    </row>
    <row r="193" spans="1:7" x14ac:dyDescent="0.35">
      <c r="A193" s="8">
        <v>38139</v>
      </c>
      <c r="B193" s="110">
        <v>154.19999999999999</v>
      </c>
      <c r="C193" s="110">
        <v>552.20000000000005</v>
      </c>
      <c r="D193" s="62">
        <v>18.399999999999999</v>
      </c>
      <c r="F193" s="101"/>
      <c r="G193" s="101"/>
    </row>
    <row r="194" spans="1:7" x14ac:dyDescent="0.35">
      <c r="A194" s="8">
        <v>38231</v>
      </c>
      <c r="B194" s="110">
        <v>93.3</v>
      </c>
      <c r="C194" s="110">
        <v>479.4</v>
      </c>
      <c r="D194" s="62">
        <v>11.3</v>
      </c>
      <c r="F194" s="101"/>
      <c r="G194" s="101"/>
    </row>
    <row r="195" spans="1:7" x14ac:dyDescent="0.35">
      <c r="A195" s="8">
        <v>38322</v>
      </c>
      <c r="B195" s="110">
        <v>51.9</v>
      </c>
      <c r="C195" s="110">
        <v>379.8</v>
      </c>
      <c r="D195" s="62">
        <v>6.1</v>
      </c>
      <c r="F195" s="101"/>
      <c r="G195" s="101"/>
    </row>
    <row r="196" spans="1:7" x14ac:dyDescent="0.35">
      <c r="A196" s="8">
        <v>38412</v>
      </c>
      <c r="B196" s="110">
        <v>45.1</v>
      </c>
      <c r="C196" s="110">
        <v>344.4</v>
      </c>
      <c r="D196" s="62">
        <v>5.3</v>
      </c>
      <c r="F196" s="101"/>
      <c r="G196" s="101"/>
    </row>
    <row r="197" spans="1:7" x14ac:dyDescent="0.35">
      <c r="A197" s="8">
        <v>38504</v>
      </c>
      <c r="B197" s="110">
        <v>52.8</v>
      </c>
      <c r="C197" s="110">
        <v>243</v>
      </c>
      <c r="D197" s="62">
        <v>6.1</v>
      </c>
      <c r="F197" s="101"/>
      <c r="G197" s="101"/>
    </row>
    <row r="198" spans="1:7" x14ac:dyDescent="0.35">
      <c r="A198" s="8">
        <v>38596</v>
      </c>
      <c r="B198" s="110">
        <v>49.3</v>
      </c>
      <c r="C198" s="110">
        <v>199.2</v>
      </c>
      <c r="D198" s="62">
        <v>5.7</v>
      </c>
      <c r="F198" s="101"/>
      <c r="G198" s="101"/>
    </row>
    <row r="199" spans="1:7" x14ac:dyDescent="0.35">
      <c r="A199" s="8">
        <v>38687</v>
      </c>
      <c r="B199" s="110">
        <v>81</v>
      </c>
      <c r="C199" s="110">
        <v>228.3</v>
      </c>
      <c r="D199" s="62">
        <v>9.3000000000000007</v>
      </c>
      <c r="F199" s="101"/>
      <c r="G199" s="101"/>
    </row>
    <row r="200" spans="1:7" x14ac:dyDescent="0.35">
      <c r="A200" s="8">
        <v>38777</v>
      </c>
      <c r="B200" s="110">
        <v>30.1</v>
      </c>
      <c r="C200" s="110">
        <v>213.2</v>
      </c>
      <c r="D200" s="62">
        <v>3.4</v>
      </c>
      <c r="F200" s="101"/>
      <c r="G200" s="101"/>
    </row>
    <row r="201" spans="1:7" x14ac:dyDescent="0.35">
      <c r="A201" s="8">
        <v>38869</v>
      </c>
      <c r="B201" s="110">
        <v>28.2</v>
      </c>
      <c r="C201" s="110">
        <v>188.6</v>
      </c>
      <c r="D201" s="62">
        <v>3.2</v>
      </c>
      <c r="F201" s="101"/>
      <c r="G201" s="101"/>
    </row>
    <row r="202" spans="1:7" x14ac:dyDescent="0.35">
      <c r="A202" s="8">
        <v>38961</v>
      </c>
      <c r="B202" s="110">
        <v>20.2</v>
      </c>
      <c r="C202" s="110">
        <v>159.4</v>
      </c>
      <c r="D202" s="62">
        <v>2.2999999999999998</v>
      </c>
      <c r="F202" s="101"/>
      <c r="G202" s="101"/>
    </row>
    <row r="203" spans="1:7" x14ac:dyDescent="0.35">
      <c r="A203" s="8">
        <v>39052</v>
      </c>
      <c r="B203" s="110">
        <v>54.2</v>
      </c>
      <c r="C203" s="110">
        <v>132.6</v>
      </c>
      <c r="D203" s="62">
        <v>6</v>
      </c>
      <c r="F203" s="101"/>
      <c r="G203" s="101"/>
    </row>
    <row r="204" spans="1:7" x14ac:dyDescent="0.35">
      <c r="A204" s="8">
        <v>39142</v>
      </c>
      <c r="B204" s="110">
        <v>6.9</v>
      </c>
      <c r="C204" s="110">
        <v>109.5</v>
      </c>
      <c r="D204" s="62">
        <v>0.8</v>
      </c>
      <c r="F204" s="101"/>
      <c r="G204" s="101"/>
    </row>
    <row r="205" spans="1:7" x14ac:dyDescent="0.35">
      <c r="A205" s="8">
        <v>39234</v>
      </c>
      <c r="B205" s="110">
        <v>7.1</v>
      </c>
      <c r="C205" s="110">
        <v>88.4</v>
      </c>
      <c r="D205" s="62">
        <v>0.8</v>
      </c>
      <c r="F205" s="101"/>
      <c r="G205" s="101"/>
    </row>
    <row r="206" spans="1:7" x14ac:dyDescent="0.35">
      <c r="A206" s="8">
        <v>39326</v>
      </c>
      <c r="B206" s="110">
        <v>11.3</v>
      </c>
      <c r="C206" s="110">
        <v>79.599999999999994</v>
      </c>
      <c r="D206" s="62">
        <v>1.2</v>
      </c>
      <c r="F206" s="101"/>
      <c r="G206" s="101"/>
    </row>
    <row r="207" spans="1:7" ht="15" thickBot="1" x14ac:dyDescent="0.4">
      <c r="A207" s="102">
        <v>39417</v>
      </c>
      <c r="B207" s="110">
        <v>24.4</v>
      </c>
      <c r="C207" s="110">
        <v>49.7</v>
      </c>
      <c r="D207" s="103">
        <v>2.6</v>
      </c>
      <c r="F207" s="101"/>
      <c r="G207" s="101"/>
    </row>
    <row r="208" spans="1:7" ht="15" thickTop="1" x14ac:dyDescent="0.35">
      <c r="A208" s="8">
        <v>39508</v>
      </c>
      <c r="B208" s="110">
        <v>42.8</v>
      </c>
      <c r="C208" s="110">
        <v>85.6</v>
      </c>
      <c r="D208" s="110">
        <v>4.5999999999999996</v>
      </c>
      <c r="F208" s="101"/>
      <c r="G208" s="101"/>
    </row>
    <row r="209" spans="1:7" x14ac:dyDescent="0.35">
      <c r="A209" s="8">
        <v>39600</v>
      </c>
      <c r="B209" s="110">
        <v>86.5</v>
      </c>
      <c r="C209" s="110">
        <v>164.9</v>
      </c>
      <c r="D209" s="110">
        <v>9.1</v>
      </c>
      <c r="F209" s="101"/>
      <c r="G209" s="101"/>
    </row>
    <row r="210" spans="1:7" x14ac:dyDescent="0.35">
      <c r="A210" s="8">
        <v>39692</v>
      </c>
      <c r="B210" s="110">
        <v>36.200000000000003</v>
      </c>
      <c r="C210" s="110">
        <v>189.8</v>
      </c>
      <c r="D210" s="110">
        <v>3.8</v>
      </c>
      <c r="F210" s="101"/>
      <c r="G210" s="101"/>
    </row>
    <row r="211" spans="1:7" x14ac:dyDescent="0.35">
      <c r="A211" s="8">
        <v>39783</v>
      </c>
      <c r="B211" s="110">
        <v>31.1</v>
      </c>
      <c r="C211" s="110">
        <v>196.5</v>
      </c>
      <c r="D211" s="110">
        <v>3.3</v>
      </c>
      <c r="F211" s="101"/>
      <c r="G211" s="101"/>
    </row>
    <row r="212" spans="1:7" x14ac:dyDescent="0.35">
      <c r="A212" s="8">
        <v>39873</v>
      </c>
      <c r="B212" s="110">
        <v>11.6</v>
      </c>
      <c r="C212" s="110">
        <v>165.4</v>
      </c>
      <c r="D212" s="110">
        <v>1.2</v>
      </c>
      <c r="F212" s="101"/>
      <c r="G212" s="101"/>
    </row>
    <row r="213" spans="1:7" x14ac:dyDescent="0.35">
      <c r="A213" s="8">
        <v>39965</v>
      </c>
      <c r="B213" s="110">
        <v>47.3</v>
      </c>
      <c r="C213" s="110">
        <v>126.2</v>
      </c>
      <c r="D213" s="110">
        <v>4.9000000000000004</v>
      </c>
      <c r="F213" s="101"/>
      <c r="G213" s="101"/>
    </row>
    <row r="214" spans="1:7" x14ac:dyDescent="0.35">
      <c r="A214" s="8">
        <v>40057</v>
      </c>
      <c r="B214" s="110">
        <v>29.1</v>
      </c>
      <c r="C214" s="110">
        <v>119.1</v>
      </c>
      <c r="D214" s="110">
        <v>3.1</v>
      </c>
      <c r="F214" s="101"/>
      <c r="G214" s="101"/>
    </row>
    <row r="215" spans="1:7" x14ac:dyDescent="0.35">
      <c r="A215" s="8">
        <v>40148</v>
      </c>
      <c r="B215" s="110">
        <v>44.7</v>
      </c>
      <c r="C215" s="110">
        <v>132.69999999999999</v>
      </c>
      <c r="D215" s="110">
        <v>4.7</v>
      </c>
      <c r="F215" s="101"/>
      <c r="G215" s="101"/>
    </row>
    <row r="216" spans="1:7" x14ac:dyDescent="0.35">
      <c r="A216" s="8">
        <v>40238</v>
      </c>
      <c r="B216" s="110">
        <v>28.8</v>
      </c>
      <c r="C216" s="110">
        <v>149.9</v>
      </c>
      <c r="D216" s="110">
        <v>3</v>
      </c>
      <c r="F216" s="101"/>
      <c r="G216" s="101"/>
    </row>
    <row r="217" spans="1:7" x14ac:dyDescent="0.35">
      <c r="A217" s="8">
        <v>40330</v>
      </c>
      <c r="B217" s="110">
        <v>24</v>
      </c>
      <c r="C217" s="110">
        <v>126.5</v>
      </c>
      <c r="D217" s="110">
        <v>2.5</v>
      </c>
      <c r="F217" s="101"/>
      <c r="G217" s="101"/>
    </row>
    <row r="218" spans="1:7" x14ac:dyDescent="0.35">
      <c r="A218" s="8">
        <v>40422</v>
      </c>
      <c r="B218" s="110">
        <v>46.6</v>
      </c>
      <c r="C218" s="110">
        <v>144.1</v>
      </c>
      <c r="D218" s="110">
        <v>4.8</v>
      </c>
      <c r="F218" s="101"/>
      <c r="G218" s="101"/>
    </row>
    <row r="219" spans="1:7" x14ac:dyDescent="0.35">
      <c r="A219" s="8">
        <v>40513</v>
      </c>
      <c r="B219" s="110">
        <v>27.2</v>
      </c>
      <c r="C219" s="110">
        <v>126.6</v>
      </c>
      <c r="D219" s="110">
        <v>2.8</v>
      </c>
      <c r="F219" s="101"/>
      <c r="G219" s="101"/>
    </row>
    <row r="220" spans="1:7" x14ac:dyDescent="0.35">
      <c r="A220" s="8">
        <v>40603</v>
      </c>
      <c r="B220" s="110">
        <v>19.7</v>
      </c>
      <c r="C220" s="110">
        <v>117.5</v>
      </c>
      <c r="D220" s="110">
        <v>2</v>
      </c>
      <c r="F220" s="101"/>
      <c r="G220" s="101"/>
    </row>
    <row r="221" spans="1:7" x14ac:dyDescent="0.35">
      <c r="A221" s="8">
        <v>40695</v>
      </c>
      <c r="B221" s="110">
        <v>66.2</v>
      </c>
      <c r="C221" s="110">
        <v>159.80000000000001</v>
      </c>
      <c r="D221" s="110">
        <v>6.7</v>
      </c>
      <c r="F221" s="101"/>
      <c r="G221" s="101"/>
    </row>
    <row r="222" spans="1:7" x14ac:dyDescent="0.35">
      <c r="A222" s="8">
        <v>40787</v>
      </c>
      <c r="B222" s="110">
        <v>101.3</v>
      </c>
      <c r="C222" s="110">
        <v>214.4</v>
      </c>
      <c r="D222" s="110">
        <v>10.4</v>
      </c>
      <c r="F222" s="101"/>
      <c r="G222" s="101"/>
    </row>
    <row r="223" spans="1:7" x14ac:dyDescent="0.35">
      <c r="A223" s="8">
        <v>40878</v>
      </c>
      <c r="B223" s="110">
        <v>54.3</v>
      </c>
      <c r="C223" s="110">
        <v>241.5</v>
      </c>
      <c r="D223" s="110">
        <v>5.5</v>
      </c>
      <c r="F223" s="101"/>
      <c r="G223" s="101"/>
    </row>
    <row r="224" spans="1:7" x14ac:dyDescent="0.35">
      <c r="A224" s="8">
        <v>40969</v>
      </c>
      <c r="B224" s="110">
        <v>35.799999999999997</v>
      </c>
      <c r="C224" s="110">
        <v>257.60000000000002</v>
      </c>
      <c r="D224" s="110">
        <v>3.6</v>
      </c>
      <c r="F224" s="101"/>
      <c r="G224" s="101"/>
    </row>
    <row r="225" spans="1:7" x14ac:dyDescent="0.35">
      <c r="A225" s="8">
        <v>41061</v>
      </c>
      <c r="B225" s="110">
        <v>101.7</v>
      </c>
      <c r="C225" s="110">
        <v>293.10000000000002</v>
      </c>
      <c r="D225" s="110">
        <v>10.1</v>
      </c>
      <c r="F225" s="101"/>
      <c r="G225" s="101"/>
    </row>
    <row r="226" spans="1:7" x14ac:dyDescent="0.35">
      <c r="A226" s="8">
        <v>41153</v>
      </c>
      <c r="B226" s="110">
        <v>110</v>
      </c>
      <c r="C226" s="110">
        <v>301.8</v>
      </c>
      <c r="D226" s="110">
        <v>11.1</v>
      </c>
      <c r="F226" s="101"/>
      <c r="G226" s="101"/>
    </row>
    <row r="227" spans="1:7" x14ac:dyDescent="0.35">
      <c r="A227" s="8">
        <v>41244</v>
      </c>
      <c r="B227" s="110">
        <v>25.7</v>
      </c>
      <c r="C227" s="110">
        <v>273.2</v>
      </c>
      <c r="D227" s="110">
        <v>2.5</v>
      </c>
      <c r="F227" s="101"/>
      <c r="G227" s="101"/>
    </row>
    <row r="228" spans="1:7" x14ac:dyDescent="0.35">
      <c r="A228" s="8">
        <v>41334</v>
      </c>
      <c r="B228" s="110">
        <v>52.1</v>
      </c>
      <c r="C228" s="110">
        <v>289.5</v>
      </c>
      <c r="D228" s="110">
        <v>5.0999999999999996</v>
      </c>
      <c r="F228" s="101"/>
      <c r="G228" s="101"/>
    </row>
    <row r="229" spans="1:7" x14ac:dyDescent="0.35">
      <c r="A229" s="8">
        <v>41426</v>
      </c>
      <c r="B229" s="110">
        <v>19.8</v>
      </c>
      <c r="C229" s="110">
        <v>207.6</v>
      </c>
      <c r="D229" s="110">
        <v>1.9</v>
      </c>
      <c r="F229" s="101"/>
      <c r="G229" s="101"/>
    </row>
    <row r="230" spans="1:7" x14ac:dyDescent="0.35">
      <c r="A230" s="8">
        <v>41518</v>
      </c>
      <c r="B230" s="110">
        <v>23</v>
      </c>
      <c r="C230" s="110">
        <v>120.6</v>
      </c>
      <c r="D230" s="110">
        <v>2.2999999999999998</v>
      </c>
      <c r="F230" s="101"/>
      <c r="G230" s="101"/>
    </row>
    <row r="231" spans="1:7" x14ac:dyDescent="0.35">
      <c r="A231" s="8">
        <v>41609</v>
      </c>
      <c r="B231" s="110">
        <v>36.1</v>
      </c>
      <c r="C231" s="110">
        <v>131</v>
      </c>
      <c r="D231" s="110">
        <v>3.5</v>
      </c>
      <c r="F231" s="101"/>
      <c r="G231" s="101"/>
    </row>
    <row r="232" spans="1:7" x14ac:dyDescent="0.35">
      <c r="A232" s="8">
        <v>41699</v>
      </c>
      <c r="B232" s="110">
        <v>9.6999999999999993</v>
      </c>
      <c r="C232" s="110">
        <v>88.6</v>
      </c>
      <c r="D232" s="110">
        <v>0.9</v>
      </c>
      <c r="F232" s="101"/>
      <c r="G232" s="101"/>
    </row>
    <row r="233" spans="1:7" x14ac:dyDescent="0.35">
      <c r="A233" s="8">
        <v>41791</v>
      </c>
      <c r="B233" s="110">
        <v>20.2</v>
      </c>
      <c r="C233" s="110">
        <v>88.9</v>
      </c>
      <c r="D233" s="110">
        <v>2</v>
      </c>
      <c r="F233" s="101"/>
      <c r="G233" s="101"/>
    </row>
    <row r="234" spans="1:7" x14ac:dyDescent="0.35">
      <c r="A234" s="8">
        <v>41883</v>
      </c>
      <c r="B234" s="110">
        <v>24.6</v>
      </c>
      <c r="C234" s="110">
        <v>90.6</v>
      </c>
      <c r="D234" s="110">
        <v>2.4</v>
      </c>
      <c r="F234" s="101"/>
      <c r="G234" s="101"/>
    </row>
    <row r="235" spans="1:7" x14ac:dyDescent="0.35">
      <c r="A235" s="8">
        <v>41974</v>
      </c>
      <c r="B235" s="110">
        <v>16.899999999999999</v>
      </c>
      <c r="C235" s="110">
        <v>71.400000000000006</v>
      </c>
      <c r="D235" s="110">
        <v>1.6</v>
      </c>
      <c r="F235" s="101"/>
      <c r="G235" s="101"/>
    </row>
    <row r="236" spans="1:7" x14ac:dyDescent="0.35">
      <c r="A236" s="8">
        <v>42064</v>
      </c>
      <c r="B236" s="110">
        <v>20.399999999999999</v>
      </c>
      <c r="C236" s="110">
        <v>82.2</v>
      </c>
      <c r="D236" s="110">
        <v>2</v>
      </c>
      <c r="F236" s="101"/>
      <c r="G236" s="101"/>
    </row>
    <row r="237" spans="1:7" x14ac:dyDescent="0.35">
      <c r="A237" s="8">
        <v>42156</v>
      </c>
      <c r="B237" s="110">
        <v>14.8</v>
      </c>
      <c r="C237" s="110">
        <v>76.8</v>
      </c>
      <c r="D237" s="110">
        <v>1.4</v>
      </c>
    </row>
    <row r="238" spans="1:7" x14ac:dyDescent="0.35">
      <c r="A238" s="8">
        <v>42248</v>
      </c>
      <c r="B238" s="110">
        <v>29.1</v>
      </c>
      <c r="C238" s="110">
        <v>81.2</v>
      </c>
      <c r="D238" s="110">
        <v>2.8</v>
      </c>
    </row>
    <row r="239" spans="1:7" x14ac:dyDescent="0.35">
      <c r="A239" s="8">
        <v>42339</v>
      </c>
      <c r="B239" s="110">
        <v>19.100000000000001</v>
      </c>
      <c r="C239" s="110">
        <v>83.4</v>
      </c>
      <c r="D239" s="110">
        <v>1.8</v>
      </c>
    </row>
    <row r="240" spans="1:7" x14ac:dyDescent="0.35">
      <c r="A240" s="8">
        <v>42430</v>
      </c>
      <c r="B240" s="110">
        <v>27.9</v>
      </c>
      <c r="C240" s="110">
        <v>90.9</v>
      </c>
      <c r="D240" s="110">
        <v>2.6</v>
      </c>
    </row>
    <row r="241" spans="1:4" x14ac:dyDescent="0.35">
      <c r="A241" s="8">
        <v>42522</v>
      </c>
      <c r="B241" s="110">
        <v>24.5</v>
      </c>
      <c r="C241" s="110">
        <v>100.7</v>
      </c>
      <c r="D241" s="110">
        <v>2.2999999999999998</v>
      </c>
    </row>
    <row r="242" spans="1:4" x14ac:dyDescent="0.35">
      <c r="A242" s="8">
        <v>42614</v>
      </c>
      <c r="B242" s="110">
        <v>34.9</v>
      </c>
      <c r="C242" s="110">
        <v>106.5</v>
      </c>
      <c r="D242" s="110">
        <v>3.3</v>
      </c>
    </row>
    <row r="243" spans="1:4" x14ac:dyDescent="0.35">
      <c r="A243" s="8">
        <v>42705</v>
      </c>
      <c r="B243" s="110">
        <v>37.200000000000003</v>
      </c>
      <c r="C243" s="110">
        <v>124.5</v>
      </c>
      <c r="D243" s="110">
        <v>3.5</v>
      </c>
    </row>
    <row r="244" spans="1:4" x14ac:dyDescent="0.35">
      <c r="A244" s="8">
        <v>42795</v>
      </c>
      <c r="B244" s="110">
        <v>25.6</v>
      </c>
      <c r="C244" s="110">
        <v>122.2</v>
      </c>
      <c r="D244" s="110">
        <v>2.4</v>
      </c>
    </row>
    <row r="245" spans="1:4" x14ac:dyDescent="0.35">
      <c r="A245" s="8">
        <v>42887</v>
      </c>
      <c r="B245" s="110">
        <v>40.200000000000003</v>
      </c>
      <c r="C245" s="110">
        <v>137.80000000000001</v>
      </c>
      <c r="D245" s="110">
        <v>3.7</v>
      </c>
    </row>
    <row r="246" spans="1:4" x14ac:dyDescent="0.35">
      <c r="A246" s="8">
        <v>42979</v>
      </c>
      <c r="B246" s="110">
        <v>45.9</v>
      </c>
      <c r="C246" s="110">
        <v>148.9</v>
      </c>
      <c r="D246" s="110">
        <v>4.2</v>
      </c>
    </row>
    <row r="247" spans="1:4" x14ac:dyDescent="0.35">
      <c r="A247" s="8">
        <v>43070</v>
      </c>
      <c r="B247" s="110">
        <v>36.700000000000003</v>
      </c>
      <c r="C247" s="110">
        <v>148.4</v>
      </c>
      <c r="D247" s="110">
        <v>3.3</v>
      </c>
    </row>
    <row r="248" spans="1:4" x14ac:dyDescent="0.35">
      <c r="A248" s="8">
        <v>43160</v>
      </c>
      <c r="B248" s="110">
        <v>14.9</v>
      </c>
      <c r="C248" s="110">
        <v>137.69999999999999</v>
      </c>
      <c r="D248" s="110">
        <v>1.3</v>
      </c>
    </row>
    <row r="249" spans="1:4" x14ac:dyDescent="0.35">
      <c r="A249" s="8">
        <v>43252</v>
      </c>
      <c r="B249" s="110">
        <v>12.5</v>
      </c>
      <c r="C249" s="110">
        <v>110</v>
      </c>
      <c r="D249" s="110">
        <v>1.1000000000000001</v>
      </c>
    </row>
    <row r="250" spans="1:4" x14ac:dyDescent="0.35">
      <c r="A250" s="8">
        <v>43344</v>
      </c>
      <c r="B250" s="110">
        <v>47.4</v>
      </c>
      <c r="C250" s="110">
        <v>111.6</v>
      </c>
      <c r="D250" s="110">
        <v>4.2</v>
      </c>
    </row>
    <row r="251" spans="1:4" x14ac:dyDescent="0.35">
      <c r="A251" s="8">
        <v>43435</v>
      </c>
      <c r="B251" s="110">
        <v>30.9</v>
      </c>
      <c r="C251" s="110">
        <v>105.8</v>
      </c>
      <c r="D251" s="110">
        <v>2.7</v>
      </c>
    </row>
    <row r="252" spans="1:4" x14ac:dyDescent="0.35">
      <c r="A252" s="8">
        <v>43525</v>
      </c>
      <c r="B252" s="110">
        <v>16.600000000000001</v>
      </c>
      <c r="C252" s="110">
        <v>107.4</v>
      </c>
      <c r="D252" s="110">
        <v>1.4</v>
      </c>
    </row>
    <row r="253" spans="1:4" x14ac:dyDescent="0.35">
      <c r="A253" s="8">
        <v>43617</v>
      </c>
      <c r="B253" s="110">
        <v>17.600000000000001</v>
      </c>
      <c r="C253" s="110">
        <v>112.5</v>
      </c>
      <c r="D253" s="110">
        <v>1.5</v>
      </c>
    </row>
    <row r="254" spans="1:4" x14ac:dyDescent="0.35">
      <c r="A254" s="8">
        <v>43709</v>
      </c>
      <c r="B254" s="110">
        <v>17.8</v>
      </c>
      <c r="C254" s="110">
        <v>82.9</v>
      </c>
      <c r="D254" s="110">
        <v>1.5</v>
      </c>
    </row>
    <row r="255" spans="1:4" x14ac:dyDescent="0.35">
      <c r="A255" s="8">
        <v>43800</v>
      </c>
      <c r="B255" s="110">
        <v>12.4</v>
      </c>
      <c r="C255" s="110">
        <v>64.400000000000006</v>
      </c>
      <c r="D255" s="110">
        <v>1.1000000000000001</v>
      </c>
    </row>
    <row r="256" spans="1:4" x14ac:dyDescent="0.35">
      <c r="A256" s="8">
        <v>43891</v>
      </c>
      <c r="B256" s="110">
        <v>3.9</v>
      </c>
      <c r="C256" s="110">
        <v>51.7</v>
      </c>
      <c r="D256" s="110">
        <v>0.3</v>
      </c>
    </row>
    <row r="257" spans="1:4" x14ac:dyDescent="0.35">
      <c r="A257" s="8">
        <v>43983</v>
      </c>
      <c r="B257" s="110">
        <v>1.5</v>
      </c>
      <c r="C257" s="110">
        <v>35.6</v>
      </c>
      <c r="D257" s="110">
        <v>0.1</v>
      </c>
    </row>
    <row r="258" spans="1:4" x14ac:dyDescent="0.35">
      <c r="A258" s="8">
        <v>44075</v>
      </c>
      <c r="B258" s="110">
        <v>11.7</v>
      </c>
      <c r="C258" s="110">
        <v>29.5</v>
      </c>
      <c r="D258" s="110">
        <v>1</v>
      </c>
    </row>
    <row r="259" spans="1:4" x14ac:dyDescent="0.35">
      <c r="A259" s="8">
        <v>44166</v>
      </c>
      <c r="B259" s="110">
        <v>16.5</v>
      </c>
      <c r="C259" s="110">
        <v>33.5</v>
      </c>
      <c r="D259" s="110">
        <v>1.4</v>
      </c>
    </row>
    <row r="260" spans="1:4" x14ac:dyDescent="0.35">
      <c r="A260" s="8">
        <v>44256</v>
      </c>
      <c r="B260" s="110">
        <v>19.2</v>
      </c>
      <c r="C260" s="110">
        <v>48.8</v>
      </c>
      <c r="D260" s="110">
        <v>1.6</v>
      </c>
    </row>
    <row r="261" spans="1:4" x14ac:dyDescent="0.35">
      <c r="A261" s="8">
        <v>44348</v>
      </c>
      <c r="B261" s="110">
        <v>10.4</v>
      </c>
      <c r="C261" s="110">
        <v>57.7</v>
      </c>
      <c r="D261" s="110">
        <v>0.9</v>
      </c>
    </row>
    <row r="262" spans="1:4" x14ac:dyDescent="0.35">
      <c r="A262" s="8">
        <v>44440</v>
      </c>
      <c r="B262" s="110">
        <v>18.5</v>
      </c>
      <c r="C262" s="110">
        <v>64.599999999999994</v>
      </c>
      <c r="D262" s="110">
        <v>1.6</v>
      </c>
    </row>
    <row r="263" spans="1:4" x14ac:dyDescent="0.35">
      <c r="A263" s="8">
        <v>44531</v>
      </c>
      <c r="B263" s="110">
        <v>68.5</v>
      </c>
      <c r="C263" s="110">
        <v>116.6</v>
      </c>
      <c r="D263" s="110">
        <v>5.7</v>
      </c>
    </row>
    <row r="264" spans="1:4" x14ac:dyDescent="0.35">
      <c r="A264" s="8">
        <v>44621</v>
      </c>
      <c r="B264" s="110">
        <v>19.600000000000001</v>
      </c>
      <c r="C264" s="110">
        <v>117</v>
      </c>
      <c r="D264" s="110">
        <v>1.6</v>
      </c>
    </row>
    <row r="265" spans="1:4" x14ac:dyDescent="0.35">
      <c r="A265" s="8">
        <v>44713</v>
      </c>
      <c r="B265" s="110">
        <v>128.1</v>
      </c>
      <c r="C265" s="110">
        <v>234.6</v>
      </c>
      <c r="D265" s="110">
        <v>10.4</v>
      </c>
    </row>
    <row r="266" spans="1:4" x14ac:dyDescent="0.35">
      <c r="A266" s="8">
        <v>44805</v>
      </c>
      <c r="B266" s="110">
        <v>28.1</v>
      </c>
      <c r="C266" s="110">
        <v>244.2</v>
      </c>
      <c r="D266" s="110">
        <v>2.2999999999999998</v>
      </c>
    </row>
    <row r="267" spans="1:4" x14ac:dyDescent="0.35">
      <c r="A267" s="8">
        <v>44896</v>
      </c>
      <c r="B267" s="74">
        <v>21</v>
      </c>
      <c r="C267" s="74">
        <v>196.8</v>
      </c>
      <c r="D267" s="74">
        <v>1.7</v>
      </c>
    </row>
    <row r="268" spans="1:4" x14ac:dyDescent="0.35">
      <c r="A268" s="8">
        <v>44986</v>
      </c>
      <c r="B268" s="21">
        <v>7.7</v>
      </c>
      <c r="C268" s="21">
        <v>184.9</v>
      </c>
      <c r="D268" s="21">
        <v>0.6</v>
      </c>
    </row>
    <row r="269" spans="1:4" x14ac:dyDescent="0.35">
      <c r="A269" s="8">
        <v>45078</v>
      </c>
      <c r="B269" s="21">
        <v>10.199999999999999</v>
      </c>
      <c r="C269" s="21">
        <v>67.099999999999994</v>
      </c>
      <c r="D269" s="21">
        <v>0.8</v>
      </c>
    </row>
    <row r="270" spans="1:4" x14ac:dyDescent="0.35">
      <c r="A270" s="8">
        <v>45170</v>
      </c>
      <c r="B270" s="21">
        <v>37.1</v>
      </c>
      <c r="C270" s="21">
        <v>76.099999999999994</v>
      </c>
      <c r="D270" s="21">
        <v>2.9</v>
      </c>
    </row>
    <row r="271" spans="1:4" x14ac:dyDescent="0.35">
      <c r="A271" s="8">
        <v>45261</v>
      </c>
      <c r="B271" s="21">
        <v>44.2</v>
      </c>
      <c r="C271" s="21">
        <v>99.3</v>
      </c>
      <c r="D271" s="21">
        <v>3.4</v>
      </c>
    </row>
    <row r="272" spans="1:4" x14ac:dyDescent="0.35">
      <c r="A272" s="8">
        <v>45352</v>
      </c>
      <c r="B272" s="21">
        <v>16.8</v>
      </c>
      <c r="C272" s="21">
        <v>108.3</v>
      </c>
      <c r="D272" s="21">
        <v>1.3</v>
      </c>
    </row>
    <row r="273" spans="1:1" x14ac:dyDescent="0.35">
      <c r="A273" s="8">
        <v>45444</v>
      </c>
    </row>
    <row r="274" spans="1:1" x14ac:dyDescent="0.35">
      <c r="A274" s="8">
        <v>45536</v>
      </c>
    </row>
    <row r="275" spans="1:1" x14ac:dyDescent="0.35">
      <c r="A275" s="8">
        <v>45627</v>
      </c>
    </row>
  </sheetData>
  <pageMargins left="0.7" right="0.7" top="0.75" bottom="0.75" header="0.3" footer="0.3"/>
  <pageSetup paperSize="9" orientation="portrait" horizontalDpi="300" r:id="rId1"/>
  <headerFooter>
    <oddHeader>&amp;C&amp;"Calibri"&amp;12&amp;KFF0000OFFICIAL&amp;1#</oddHeader>
    <oddFooter>&amp;C&amp;1#&amp;"Calibri"&amp;12&amp;KFF0000OFFICIAL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81385-F680-4BE9-A8D9-A78BBCD5DB30}">
  <dimension ref="A1:K569"/>
  <sheetViews>
    <sheetView workbookViewId="0">
      <pane ySplit="6" topLeftCell="A7" activePane="bottomLeft" state="frozen"/>
      <selection pane="bottomLeft" activeCell="H5" sqref="H5:I5"/>
    </sheetView>
  </sheetViews>
  <sheetFormatPr defaultColWidth="8.81640625" defaultRowHeight="14.5" x14ac:dyDescent="0.35"/>
  <cols>
    <col min="1" max="1" width="14.26953125" style="2" customWidth="1"/>
    <col min="2" max="2" width="12.26953125" style="2" customWidth="1"/>
    <col min="3" max="4" width="10.81640625" style="2" customWidth="1"/>
    <col min="5" max="6" width="13.1796875" style="2" customWidth="1"/>
    <col min="7" max="7" width="10.54296875" style="2" customWidth="1"/>
    <col min="8" max="9" width="13.1796875" style="2" customWidth="1"/>
    <col min="10" max="11" width="13.26953125" style="2" customWidth="1"/>
    <col min="12" max="16384" width="8.81640625" style="2"/>
  </cols>
  <sheetData>
    <row r="1" spans="1:11" x14ac:dyDescent="0.35">
      <c r="A1" s="1" t="s">
        <v>0</v>
      </c>
    </row>
    <row r="2" spans="1:11" x14ac:dyDescent="0.35">
      <c r="A2" s="1"/>
      <c r="C2" s="3"/>
    </row>
    <row r="3" spans="1:11" x14ac:dyDescent="0.35">
      <c r="A3" s="1"/>
      <c r="B3" s="3" t="s">
        <v>1</v>
      </c>
      <c r="C3" s="3"/>
    </row>
    <row r="4" spans="1:11" s="5" customFormat="1" ht="17.5" customHeight="1" x14ac:dyDescent="0.35">
      <c r="A4" s="58"/>
      <c r="B4" s="13" t="s">
        <v>2</v>
      </c>
      <c r="C4" s="13" t="s">
        <v>3</v>
      </c>
      <c r="D4" s="13" t="s">
        <v>3</v>
      </c>
      <c r="E4" s="13" t="s">
        <v>4</v>
      </c>
      <c r="F4" s="13" t="s">
        <v>5</v>
      </c>
      <c r="G4" s="13" t="s">
        <v>3</v>
      </c>
      <c r="H4" s="13" t="s">
        <v>121</v>
      </c>
      <c r="I4" s="13" t="s">
        <v>6</v>
      </c>
      <c r="J4" s="13" t="s">
        <v>7</v>
      </c>
      <c r="K4" s="13" t="s">
        <v>3</v>
      </c>
    </row>
    <row r="5" spans="1:11" ht="58" x14ac:dyDescent="0.35">
      <c r="B5" s="144" t="s">
        <v>8</v>
      </c>
      <c r="C5" s="144"/>
      <c r="D5" s="144"/>
      <c r="E5" s="59" t="s">
        <v>9</v>
      </c>
      <c r="F5" s="144" t="s">
        <v>10</v>
      </c>
      <c r="G5" s="144"/>
      <c r="H5" s="144" t="s">
        <v>11</v>
      </c>
      <c r="I5" s="144"/>
      <c r="J5" s="59" t="s">
        <v>12</v>
      </c>
      <c r="K5" s="59" t="s">
        <v>13</v>
      </c>
    </row>
    <row r="6" spans="1:11" ht="43.5" x14ac:dyDescent="0.35">
      <c r="A6" s="60" t="s">
        <v>14</v>
      </c>
      <c r="B6" s="140" t="s">
        <v>15</v>
      </c>
      <c r="C6" s="140" t="s">
        <v>126</v>
      </c>
      <c r="D6" s="140" t="s">
        <v>16</v>
      </c>
      <c r="E6" s="6" t="s">
        <v>127</v>
      </c>
      <c r="F6" s="6" t="s">
        <v>128</v>
      </c>
      <c r="G6" s="7" t="s">
        <v>129</v>
      </c>
      <c r="H6" s="7" t="s">
        <v>17</v>
      </c>
      <c r="I6" s="7" t="s">
        <v>18</v>
      </c>
      <c r="J6" s="6" t="s">
        <v>130</v>
      </c>
      <c r="K6" s="6" t="s">
        <v>128</v>
      </c>
    </row>
    <row r="7" spans="1:11" ht="15.75" customHeight="1" x14ac:dyDescent="0.35">
      <c r="A7" s="8">
        <v>28522</v>
      </c>
      <c r="B7" s="20">
        <v>5997.5437905999997</v>
      </c>
      <c r="C7" s="61"/>
      <c r="D7" s="9" t="s">
        <v>19</v>
      </c>
      <c r="E7" s="20">
        <v>10489.329965499999</v>
      </c>
      <c r="F7" s="62">
        <v>57.177568200000003</v>
      </c>
      <c r="G7" s="9" t="s">
        <v>19</v>
      </c>
      <c r="H7" s="62">
        <v>75.017564100000001</v>
      </c>
      <c r="I7" s="62">
        <v>39.8145582</v>
      </c>
      <c r="J7" s="63">
        <v>918.09783210000001</v>
      </c>
      <c r="K7" s="10">
        <f>J7/B7*100</f>
        <v>15.307897101792612</v>
      </c>
    </row>
    <row r="8" spans="1:11" x14ac:dyDescent="0.35">
      <c r="A8" s="8">
        <v>28550</v>
      </c>
      <c r="B8" s="20">
        <v>6002.9803252000002</v>
      </c>
      <c r="C8" s="61">
        <f>(B8-B7)/B7*100</f>
        <v>9.0646017600090542E-2</v>
      </c>
      <c r="D8" s="9" t="s">
        <v>19</v>
      </c>
      <c r="E8" s="20">
        <v>10508.64091</v>
      </c>
      <c r="F8" s="62">
        <v>57.124231199999997</v>
      </c>
      <c r="G8" s="9" t="s">
        <v>19</v>
      </c>
      <c r="H8" s="62">
        <v>74.951320699999997</v>
      </c>
      <c r="I8" s="62">
        <v>39.77563</v>
      </c>
      <c r="J8" s="63">
        <v>907.81150009999999</v>
      </c>
      <c r="K8" s="10">
        <f t="shared" ref="K8:K71" si="0">J8/B8*100</f>
        <v>15.12267991765831</v>
      </c>
    </row>
    <row r="9" spans="1:11" x14ac:dyDescent="0.35">
      <c r="A9" s="8">
        <v>28581</v>
      </c>
      <c r="B9" s="20">
        <v>6030.6568244999999</v>
      </c>
      <c r="C9" s="61">
        <f t="shared" ref="C9:C72" si="1">(B9-B8)/B8*100</f>
        <v>0.4610459771759724</v>
      </c>
      <c r="D9" s="9" t="s">
        <v>19</v>
      </c>
      <c r="E9" s="20">
        <v>10518.666207</v>
      </c>
      <c r="F9" s="62">
        <v>57.332904200000002</v>
      </c>
      <c r="G9" s="9" t="s">
        <v>19</v>
      </c>
      <c r="H9" s="62">
        <v>74.9588368</v>
      </c>
      <c r="I9" s="62">
        <v>40.182000899999998</v>
      </c>
      <c r="J9" s="63">
        <v>911.22651889999997</v>
      </c>
      <c r="K9" s="10">
        <f t="shared" si="0"/>
        <v>15.109905030544487</v>
      </c>
    </row>
    <row r="10" spans="1:11" x14ac:dyDescent="0.35">
      <c r="A10" s="8">
        <v>28611</v>
      </c>
      <c r="B10" s="20">
        <v>6033.1805821999997</v>
      </c>
      <c r="C10" s="61">
        <f t="shared" si="1"/>
        <v>4.1848803097978463E-2</v>
      </c>
      <c r="D10" s="9" t="s">
        <v>19</v>
      </c>
      <c r="E10" s="20">
        <v>10530.670698899999</v>
      </c>
      <c r="F10" s="62">
        <v>57.291513100000003</v>
      </c>
      <c r="G10" s="9" t="s">
        <v>19</v>
      </c>
      <c r="H10" s="62">
        <v>74.824724099999997</v>
      </c>
      <c r="I10" s="62">
        <v>40.232168700000003</v>
      </c>
      <c r="J10" s="63">
        <v>914.33499019999999</v>
      </c>
      <c r="K10" s="10">
        <f t="shared" si="0"/>
        <v>15.155107289471978</v>
      </c>
    </row>
    <row r="11" spans="1:11" x14ac:dyDescent="0.35">
      <c r="A11" s="8">
        <v>28642</v>
      </c>
      <c r="B11" s="20">
        <v>6033.9010426000004</v>
      </c>
      <c r="C11" s="61">
        <f t="shared" si="1"/>
        <v>1.194163493342775E-2</v>
      </c>
      <c r="D11" s="9" t="s">
        <v>19</v>
      </c>
      <c r="E11" s="20">
        <v>10543.374021199999</v>
      </c>
      <c r="F11" s="62">
        <v>57.229317999999999</v>
      </c>
      <c r="G11" s="9" t="s">
        <v>19</v>
      </c>
      <c r="H11" s="62">
        <v>74.6966702</v>
      </c>
      <c r="I11" s="62">
        <v>40.242973300000003</v>
      </c>
      <c r="J11" s="63">
        <v>929.67821530000003</v>
      </c>
      <c r="K11" s="10">
        <f t="shared" si="0"/>
        <v>15.407581409379608</v>
      </c>
    </row>
    <row r="12" spans="1:11" x14ac:dyDescent="0.35">
      <c r="A12" s="8">
        <v>28672</v>
      </c>
      <c r="B12" s="20">
        <v>6030.5181046999996</v>
      </c>
      <c r="C12" s="61">
        <f t="shared" si="1"/>
        <v>-5.6065518412000567E-2</v>
      </c>
      <c r="D12" s="9" t="s">
        <v>19</v>
      </c>
      <c r="E12" s="20">
        <v>10555.353904699999</v>
      </c>
      <c r="F12" s="62">
        <v>57.132315599999998</v>
      </c>
      <c r="G12" s="9" t="s">
        <v>19</v>
      </c>
      <c r="H12" s="62">
        <v>74.425412499999993</v>
      </c>
      <c r="I12" s="62">
        <v>40.316047900000001</v>
      </c>
      <c r="J12" s="63">
        <v>933.88976830000001</v>
      </c>
      <c r="K12" s="10">
        <f t="shared" si="0"/>
        <v>15.486061928446167</v>
      </c>
    </row>
    <row r="13" spans="1:11" x14ac:dyDescent="0.35">
      <c r="A13" s="8">
        <v>28703</v>
      </c>
      <c r="B13" s="20">
        <v>6036.3603464999997</v>
      </c>
      <c r="C13" s="61">
        <f t="shared" si="1"/>
        <v>9.6877941473167084E-2</v>
      </c>
      <c r="D13" s="9" t="s">
        <v>19</v>
      </c>
      <c r="E13" s="20">
        <v>10570.465954499999</v>
      </c>
      <c r="F13" s="62">
        <v>57.105905999999997</v>
      </c>
      <c r="G13" s="9" t="s">
        <v>19</v>
      </c>
      <c r="H13" s="62">
        <v>74.3175703</v>
      </c>
      <c r="I13" s="62">
        <v>40.372229799999999</v>
      </c>
      <c r="J13" s="63">
        <v>938.14242769999998</v>
      </c>
      <c r="K13" s="10">
        <f t="shared" si="0"/>
        <v>15.541524591784079</v>
      </c>
    </row>
    <row r="14" spans="1:11" x14ac:dyDescent="0.35">
      <c r="A14" s="8">
        <v>28734</v>
      </c>
      <c r="B14" s="20">
        <v>6030.7789580999997</v>
      </c>
      <c r="C14" s="61">
        <f t="shared" si="1"/>
        <v>-9.2462810031480672E-2</v>
      </c>
      <c r="D14" s="9" t="s">
        <v>19</v>
      </c>
      <c r="E14" s="20">
        <v>10586.899191500001</v>
      </c>
      <c r="F14" s="62">
        <v>56.964545000000001</v>
      </c>
      <c r="G14" s="9" t="s">
        <v>19</v>
      </c>
      <c r="H14" s="62">
        <v>74.157820099999995</v>
      </c>
      <c r="I14" s="62">
        <v>40.249333900000003</v>
      </c>
      <c r="J14" s="63">
        <v>923.8204495</v>
      </c>
      <c r="K14" s="10">
        <f t="shared" si="0"/>
        <v>15.318426623134767</v>
      </c>
    </row>
    <row r="15" spans="1:11" x14ac:dyDescent="0.35">
      <c r="A15" s="8">
        <v>28764</v>
      </c>
      <c r="B15" s="20">
        <v>6035.8785365000003</v>
      </c>
      <c r="C15" s="61">
        <f t="shared" si="1"/>
        <v>8.4559199324513709E-2</v>
      </c>
      <c r="D15" s="9" t="s">
        <v>19</v>
      </c>
      <c r="E15" s="20">
        <v>10598.291017400001</v>
      </c>
      <c r="F15" s="62">
        <v>56.9514323</v>
      </c>
      <c r="G15" s="9" t="s">
        <v>19</v>
      </c>
      <c r="H15" s="62">
        <v>74.190332699999999</v>
      </c>
      <c r="I15" s="62">
        <v>40.194216099999998</v>
      </c>
      <c r="J15" s="63">
        <v>928.02451540000004</v>
      </c>
      <c r="K15" s="10">
        <f t="shared" si="0"/>
        <v>15.375135695459665</v>
      </c>
    </row>
    <row r="16" spans="1:11" x14ac:dyDescent="0.35">
      <c r="A16" s="8">
        <v>28795</v>
      </c>
      <c r="B16" s="20">
        <v>6028.1997896000003</v>
      </c>
      <c r="C16" s="61">
        <f t="shared" si="1"/>
        <v>-0.12721838011758138</v>
      </c>
      <c r="D16" s="9" t="s">
        <v>19</v>
      </c>
      <c r="E16" s="20">
        <v>10612.928152</v>
      </c>
      <c r="F16" s="62">
        <v>56.800533299999998</v>
      </c>
      <c r="G16" s="9" t="s">
        <v>19</v>
      </c>
      <c r="H16" s="62">
        <v>74.139473100000004</v>
      </c>
      <c r="I16" s="62">
        <v>39.951743999999998</v>
      </c>
      <c r="J16" s="63">
        <v>924.43753119999997</v>
      </c>
      <c r="K16" s="10">
        <f t="shared" si="0"/>
        <v>15.335217203564861</v>
      </c>
    </row>
    <row r="17" spans="1:11" x14ac:dyDescent="0.35">
      <c r="A17" s="8">
        <v>28825</v>
      </c>
      <c r="B17" s="20">
        <v>6053.1851565999996</v>
      </c>
      <c r="C17" s="61">
        <f t="shared" si="1"/>
        <v>0.41447476646518405</v>
      </c>
      <c r="D17" s="9" t="s">
        <v>19</v>
      </c>
      <c r="E17" s="20">
        <v>10629.038850000001</v>
      </c>
      <c r="F17" s="62">
        <v>56.949506399999997</v>
      </c>
      <c r="G17" s="9" t="s">
        <v>19</v>
      </c>
      <c r="H17" s="62">
        <v>74.290577299999995</v>
      </c>
      <c r="I17" s="62">
        <v>40.1018556</v>
      </c>
      <c r="J17" s="63">
        <v>940.47069680000004</v>
      </c>
      <c r="K17" s="10">
        <f t="shared" si="0"/>
        <v>15.536790507301298</v>
      </c>
    </row>
    <row r="18" spans="1:11" x14ac:dyDescent="0.35">
      <c r="A18" s="8">
        <v>28856</v>
      </c>
      <c r="B18" s="20">
        <v>6051.2762810000004</v>
      </c>
      <c r="C18" s="61">
        <f t="shared" si="1"/>
        <v>-3.1535060478331448E-2</v>
      </c>
      <c r="D18" s="9" t="s">
        <v>19</v>
      </c>
      <c r="E18" s="20">
        <v>10643.773156900001</v>
      </c>
      <c r="F18" s="62">
        <v>56.852736299999997</v>
      </c>
      <c r="G18" s="9" t="s">
        <v>19</v>
      </c>
      <c r="H18" s="62">
        <v>74.187094500000001</v>
      </c>
      <c r="I18" s="62">
        <v>40.012649699999997</v>
      </c>
      <c r="J18" s="63">
        <v>930.54584120000004</v>
      </c>
      <c r="K18" s="10">
        <f t="shared" si="0"/>
        <v>15.377678988509563</v>
      </c>
    </row>
    <row r="19" spans="1:11" x14ac:dyDescent="0.35">
      <c r="A19" s="8">
        <v>28887</v>
      </c>
      <c r="B19" s="20">
        <v>6063.5438678999999</v>
      </c>
      <c r="C19" s="61">
        <f t="shared" si="1"/>
        <v>0.20272726496586668</v>
      </c>
      <c r="D19" s="19">
        <f>(B19-B7)/B7*100</f>
        <v>1.1004517783337009</v>
      </c>
      <c r="E19" s="20">
        <v>10660.707811099999</v>
      </c>
      <c r="F19" s="62">
        <v>56.877498000000003</v>
      </c>
      <c r="G19" s="19">
        <f>F19-F7</f>
        <v>-0.3000702000000004</v>
      </c>
      <c r="H19" s="62">
        <v>74.258608300000006</v>
      </c>
      <c r="I19" s="62">
        <v>39.992968099999999</v>
      </c>
      <c r="J19" s="63">
        <v>934.05088550000005</v>
      </c>
      <c r="K19" s="10">
        <f t="shared" si="0"/>
        <v>15.404372522887211</v>
      </c>
    </row>
    <row r="20" spans="1:11" x14ac:dyDescent="0.35">
      <c r="A20" s="8">
        <v>28915</v>
      </c>
      <c r="B20" s="20">
        <v>6055.6426425</v>
      </c>
      <c r="C20" s="61">
        <f t="shared" si="1"/>
        <v>-0.1303070542925977</v>
      </c>
      <c r="D20" s="19">
        <f t="shared" ref="D20:D83" si="2">(B20-B8)/B8*100</f>
        <v>0.87726953025196308</v>
      </c>
      <c r="E20" s="20">
        <v>10679.8629557</v>
      </c>
      <c r="F20" s="62">
        <v>56.701501399999998</v>
      </c>
      <c r="G20" s="19">
        <f t="shared" ref="G20:G83" si="3">F20-F8</f>
        <v>-0.42272979999999905</v>
      </c>
      <c r="H20" s="62">
        <v>74.157803599999994</v>
      </c>
      <c r="I20" s="62">
        <v>39.744904599999998</v>
      </c>
      <c r="J20" s="63">
        <v>931.43539380000004</v>
      </c>
      <c r="K20" s="10">
        <f t="shared" si="0"/>
        <v>15.381280712685319</v>
      </c>
    </row>
    <row r="21" spans="1:11" x14ac:dyDescent="0.35">
      <c r="A21" s="8">
        <v>28946</v>
      </c>
      <c r="B21" s="20">
        <v>6064.5832956000004</v>
      </c>
      <c r="C21" s="61">
        <f t="shared" si="1"/>
        <v>0.14764168937666003</v>
      </c>
      <c r="D21" s="19">
        <f t="shared" si="2"/>
        <v>0.56256676656134152</v>
      </c>
      <c r="E21" s="20">
        <v>10692.065989000001</v>
      </c>
      <c r="F21" s="62">
        <v>56.720406500000003</v>
      </c>
      <c r="G21" s="19">
        <f t="shared" si="3"/>
        <v>-0.6124976999999987</v>
      </c>
      <c r="H21" s="62">
        <v>74.221767499999999</v>
      </c>
      <c r="I21" s="62">
        <v>39.7221586</v>
      </c>
      <c r="J21" s="63">
        <v>943.46306870000001</v>
      </c>
      <c r="K21" s="10">
        <f t="shared" si="0"/>
        <v>15.556931494114442</v>
      </c>
    </row>
    <row r="22" spans="1:11" x14ac:dyDescent="0.35">
      <c r="A22" s="8">
        <v>28976</v>
      </c>
      <c r="B22" s="20">
        <v>6070.3211213000004</v>
      </c>
      <c r="C22" s="61">
        <f t="shared" si="1"/>
        <v>9.4612035490764218E-2</v>
      </c>
      <c r="D22" s="19">
        <f t="shared" si="2"/>
        <v>0.6156046316528031</v>
      </c>
      <c r="E22" s="20">
        <v>10706.453036700001</v>
      </c>
      <c r="F22" s="62">
        <v>56.697779400000002</v>
      </c>
      <c r="G22" s="19">
        <f t="shared" si="3"/>
        <v>-0.59373370000000136</v>
      </c>
      <c r="H22" s="62">
        <v>74.304222199999998</v>
      </c>
      <c r="I22" s="62">
        <v>39.599595200000003</v>
      </c>
      <c r="J22" s="63">
        <v>951.70684329999995</v>
      </c>
      <c r="K22" s="10">
        <f t="shared" si="0"/>
        <v>15.6780312652749</v>
      </c>
    </row>
    <row r="23" spans="1:11" x14ac:dyDescent="0.35">
      <c r="A23" s="8">
        <v>29007</v>
      </c>
      <c r="B23" s="20">
        <v>6099.4410754999999</v>
      </c>
      <c r="C23" s="61">
        <f t="shared" si="1"/>
        <v>0.47971027591639581</v>
      </c>
      <c r="D23" s="19">
        <f t="shared" si="2"/>
        <v>1.0861966816704429</v>
      </c>
      <c r="E23" s="20">
        <v>10724.356129100001</v>
      </c>
      <c r="F23" s="62">
        <v>56.874659899999997</v>
      </c>
      <c r="G23" s="19">
        <f t="shared" si="3"/>
        <v>-0.35465810000000175</v>
      </c>
      <c r="H23" s="62">
        <v>74.332657699999999</v>
      </c>
      <c r="I23" s="62">
        <v>39.917057900000003</v>
      </c>
      <c r="J23" s="63">
        <v>946.25762520000001</v>
      </c>
      <c r="K23" s="10">
        <f t="shared" si="0"/>
        <v>15.513841571498924</v>
      </c>
    </row>
    <row r="24" spans="1:11" x14ac:dyDescent="0.35">
      <c r="A24" s="8">
        <v>29037</v>
      </c>
      <c r="B24" s="20">
        <v>6097.4705010999996</v>
      </c>
      <c r="C24" s="61">
        <f t="shared" si="1"/>
        <v>-3.2307458595109431E-2</v>
      </c>
      <c r="D24" s="19">
        <f t="shared" si="2"/>
        <v>1.110226273059679</v>
      </c>
      <c r="E24" s="20">
        <v>10736.3918505</v>
      </c>
      <c r="F24" s="62">
        <v>56.792548099999998</v>
      </c>
      <c r="G24" s="19">
        <f t="shared" si="3"/>
        <v>-0.33976750000000067</v>
      </c>
      <c r="H24" s="62">
        <v>74.300059899999994</v>
      </c>
      <c r="I24" s="62">
        <v>39.789724800000002</v>
      </c>
      <c r="J24" s="63">
        <v>948.99762639999994</v>
      </c>
      <c r="K24" s="10">
        <f t="shared" si="0"/>
        <v>15.563792005698074</v>
      </c>
    </row>
    <row r="25" spans="1:11" x14ac:dyDescent="0.35">
      <c r="A25" s="8">
        <v>29068</v>
      </c>
      <c r="B25" s="20">
        <v>6114.8329135000004</v>
      </c>
      <c r="C25" s="61">
        <f t="shared" si="1"/>
        <v>0.28474778839632758</v>
      </c>
      <c r="D25" s="19">
        <f t="shared" si="2"/>
        <v>1.2999980533882582</v>
      </c>
      <c r="E25" s="20">
        <v>10750.6589018</v>
      </c>
      <c r="F25" s="62">
        <v>56.8786804</v>
      </c>
      <c r="G25" s="19">
        <f t="shared" si="3"/>
        <v>-0.22722559999999703</v>
      </c>
      <c r="H25" s="62">
        <v>74.485888500000001</v>
      </c>
      <c r="I25" s="62">
        <v>39.781975899999999</v>
      </c>
      <c r="J25" s="63">
        <v>947.92586400000005</v>
      </c>
      <c r="K25" s="10">
        <f t="shared" si="0"/>
        <v>15.502073031418734</v>
      </c>
    </row>
    <row r="26" spans="1:11" x14ac:dyDescent="0.35">
      <c r="A26" s="8">
        <v>29099</v>
      </c>
      <c r="B26" s="20">
        <v>6116.9142809000004</v>
      </c>
      <c r="C26" s="61">
        <f t="shared" si="1"/>
        <v>3.4038009369069741E-2</v>
      </c>
      <c r="D26" s="19">
        <f t="shared" si="2"/>
        <v>1.4282619774069403</v>
      </c>
      <c r="E26" s="20">
        <v>10766.917912299999</v>
      </c>
      <c r="F26" s="62">
        <v>56.812119600000003</v>
      </c>
      <c r="G26" s="19">
        <f t="shared" si="3"/>
        <v>-0.15242539999999849</v>
      </c>
      <c r="H26" s="62">
        <v>74.339214299999995</v>
      </c>
      <c r="I26" s="62">
        <v>39.795316200000002</v>
      </c>
      <c r="J26" s="63">
        <v>955.13068080000005</v>
      </c>
      <c r="K26" s="10">
        <f t="shared" si="0"/>
        <v>15.614583382055644</v>
      </c>
    </row>
    <row r="27" spans="1:11" x14ac:dyDescent="0.35">
      <c r="A27" s="8">
        <v>29129</v>
      </c>
      <c r="B27" s="20">
        <v>6152.1469675999997</v>
      </c>
      <c r="C27" s="61">
        <f t="shared" si="1"/>
        <v>0.57598790962320556</v>
      </c>
      <c r="D27" s="19">
        <f t="shared" si="2"/>
        <v>1.9262884499233055</v>
      </c>
      <c r="E27" s="20">
        <v>10781.1960186</v>
      </c>
      <c r="F27" s="62">
        <v>57.063677900000002</v>
      </c>
      <c r="G27" s="19">
        <f t="shared" si="3"/>
        <v>0.11224560000000139</v>
      </c>
      <c r="H27" s="62">
        <v>74.343175299999999</v>
      </c>
      <c r="I27" s="62">
        <v>40.291749500000002</v>
      </c>
      <c r="J27" s="63">
        <v>965.94301270000005</v>
      </c>
      <c r="K27" s="10">
        <f t="shared" si="0"/>
        <v>15.700909256347332</v>
      </c>
    </row>
    <row r="28" spans="1:11" x14ac:dyDescent="0.35">
      <c r="A28" s="8">
        <v>29160</v>
      </c>
      <c r="B28" s="20">
        <v>6180.4859385</v>
      </c>
      <c r="C28" s="61">
        <f t="shared" si="1"/>
        <v>0.46063546676056616</v>
      </c>
      <c r="D28" s="19">
        <f t="shared" si="2"/>
        <v>2.5262292925779857</v>
      </c>
      <c r="E28" s="20">
        <v>10797.5778367</v>
      </c>
      <c r="F28" s="62">
        <v>57.239559</v>
      </c>
      <c r="G28" s="19">
        <f t="shared" si="3"/>
        <v>0.43902570000000196</v>
      </c>
      <c r="H28" s="62">
        <v>74.471186299999999</v>
      </c>
      <c r="I28" s="62">
        <v>40.517743400000001</v>
      </c>
      <c r="J28" s="63">
        <v>972.74681999999996</v>
      </c>
      <c r="K28" s="10">
        <f t="shared" si="0"/>
        <v>15.739002235090998</v>
      </c>
    </row>
    <row r="29" spans="1:11" x14ac:dyDescent="0.35">
      <c r="A29" s="8">
        <v>29190</v>
      </c>
      <c r="B29" s="20">
        <v>6183.9840686999996</v>
      </c>
      <c r="C29" s="61">
        <f t="shared" si="1"/>
        <v>5.6599598070578974E-2</v>
      </c>
      <c r="D29" s="19">
        <f t="shared" si="2"/>
        <v>2.1608278735268063</v>
      </c>
      <c r="E29" s="20">
        <v>10816.140223599999</v>
      </c>
      <c r="F29" s="62">
        <v>57.173667700000003</v>
      </c>
      <c r="G29" s="19">
        <f t="shared" si="3"/>
        <v>0.22416130000000578</v>
      </c>
      <c r="H29" s="62">
        <v>74.384463999999994</v>
      </c>
      <c r="I29" s="62">
        <v>40.475733900000002</v>
      </c>
      <c r="J29" s="63">
        <v>972.5544046</v>
      </c>
      <c r="K29" s="10">
        <f t="shared" si="0"/>
        <v>15.726987550348765</v>
      </c>
    </row>
    <row r="30" spans="1:11" x14ac:dyDescent="0.35">
      <c r="A30" s="8">
        <v>29221</v>
      </c>
      <c r="B30" s="20">
        <v>6204.0064350000002</v>
      </c>
      <c r="C30" s="61">
        <f t="shared" si="1"/>
        <v>0.32377777946329228</v>
      </c>
      <c r="D30" s="19">
        <f t="shared" si="2"/>
        <v>2.5239329177474032</v>
      </c>
      <c r="E30" s="20">
        <v>10829.055012299999</v>
      </c>
      <c r="F30" s="62">
        <v>57.290376899999998</v>
      </c>
      <c r="G30" s="19">
        <f t="shared" si="3"/>
        <v>0.43764060000000171</v>
      </c>
      <c r="H30" s="62">
        <v>74.337091400000006</v>
      </c>
      <c r="I30" s="62">
        <v>40.752349600000002</v>
      </c>
      <c r="J30" s="63">
        <v>987.33500760000004</v>
      </c>
      <c r="K30" s="10">
        <f t="shared" si="0"/>
        <v>15.914474266659912</v>
      </c>
    </row>
    <row r="31" spans="1:11" x14ac:dyDescent="0.35">
      <c r="A31" s="8">
        <v>29252</v>
      </c>
      <c r="B31" s="20">
        <v>6221.8969391999999</v>
      </c>
      <c r="C31" s="61">
        <f t="shared" si="1"/>
        <v>0.28837017478044685</v>
      </c>
      <c r="D31" s="19">
        <f t="shared" si="2"/>
        <v>2.611559753666675</v>
      </c>
      <c r="E31" s="20">
        <v>10844.1468752</v>
      </c>
      <c r="F31" s="62">
        <v>57.375624000000002</v>
      </c>
      <c r="G31" s="19">
        <f t="shared" si="3"/>
        <v>0.49812599999999918</v>
      </c>
      <c r="H31" s="62">
        <v>74.2785875</v>
      </c>
      <c r="I31" s="62">
        <v>40.977710100000003</v>
      </c>
      <c r="J31" s="63">
        <v>979.32921739999995</v>
      </c>
      <c r="K31" s="10">
        <f t="shared" si="0"/>
        <v>15.740042417448342</v>
      </c>
    </row>
    <row r="32" spans="1:11" x14ac:dyDescent="0.35">
      <c r="A32" s="8">
        <v>29281</v>
      </c>
      <c r="B32" s="20">
        <v>6232.9089863999998</v>
      </c>
      <c r="C32" s="61">
        <f t="shared" si="1"/>
        <v>0.17698858254337752</v>
      </c>
      <c r="D32" s="19">
        <f t="shared" si="2"/>
        <v>2.9272920210961706</v>
      </c>
      <c r="E32" s="20">
        <v>10861.0230514</v>
      </c>
      <c r="F32" s="62">
        <v>57.387862599999998</v>
      </c>
      <c r="G32" s="19">
        <f t="shared" si="3"/>
        <v>0.68636120000000034</v>
      </c>
      <c r="H32" s="62">
        <v>74.164602799999997</v>
      </c>
      <c r="I32" s="62">
        <v>41.1116393</v>
      </c>
      <c r="J32" s="63">
        <v>979.96966870000006</v>
      </c>
      <c r="K32" s="10">
        <f t="shared" si="0"/>
        <v>15.722508877287655</v>
      </c>
    </row>
    <row r="33" spans="1:11" x14ac:dyDescent="0.35">
      <c r="A33" s="8">
        <v>29312</v>
      </c>
      <c r="B33" s="20">
        <v>6246.9222878</v>
      </c>
      <c r="C33" s="61">
        <f t="shared" si="1"/>
        <v>0.22482762752635777</v>
      </c>
      <c r="D33" s="19">
        <f t="shared" si="2"/>
        <v>3.0066202954503232</v>
      </c>
      <c r="E33" s="20">
        <v>10875.6418247</v>
      </c>
      <c r="F33" s="62">
        <v>57.439573600000003</v>
      </c>
      <c r="G33" s="19">
        <f t="shared" si="3"/>
        <v>0.71916709999999995</v>
      </c>
      <c r="H33" s="62">
        <v>74.237954299999998</v>
      </c>
      <c r="I33" s="62">
        <v>41.145549199999998</v>
      </c>
      <c r="J33" s="63">
        <v>985.55409610000004</v>
      </c>
      <c r="K33" s="10">
        <f t="shared" si="0"/>
        <v>15.77663448807022</v>
      </c>
    </row>
    <row r="34" spans="1:11" x14ac:dyDescent="0.35">
      <c r="A34" s="8">
        <v>29342</v>
      </c>
      <c r="B34" s="20">
        <v>6268.0040742000001</v>
      </c>
      <c r="C34" s="61">
        <f t="shared" si="1"/>
        <v>0.33747476643293572</v>
      </c>
      <c r="D34" s="19">
        <f t="shared" si="2"/>
        <v>3.2565485243664436</v>
      </c>
      <c r="E34" s="20">
        <v>10892.0250328</v>
      </c>
      <c r="F34" s="62">
        <v>57.5467285</v>
      </c>
      <c r="G34" s="19">
        <f t="shared" si="3"/>
        <v>0.84894909999999868</v>
      </c>
      <c r="H34" s="62">
        <v>74.450160499999996</v>
      </c>
      <c r="I34" s="62">
        <v>41.1525818</v>
      </c>
      <c r="J34" s="63">
        <v>964.41215269999998</v>
      </c>
      <c r="K34" s="10">
        <f t="shared" si="0"/>
        <v>15.386271950103833</v>
      </c>
    </row>
    <row r="35" spans="1:11" x14ac:dyDescent="0.35">
      <c r="A35" s="8">
        <v>29373</v>
      </c>
      <c r="B35" s="20">
        <v>6275.4610111000002</v>
      </c>
      <c r="C35" s="61">
        <f t="shared" si="1"/>
        <v>0.11896828418944223</v>
      </c>
      <c r="D35" s="19">
        <f t="shared" si="2"/>
        <v>2.8858371352586776</v>
      </c>
      <c r="E35" s="20">
        <v>10909.7040325</v>
      </c>
      <c r="F35" s="62">
        <v>57.521826400000002</v>
      </c>
      <c r="G35" s="19">
        <f t="shared" si="3"/>
        <v>0.64716650000000442</v>
      </c>
      <c r="H35" s="62">
        <v>74.198807900000006</v>
      </c>
      <c r="I35" s="62">
        <v>41.350161700000001</v>
      </c>
      <c r="J35" s="63">
        <v>992.46699750000005</v>
      </c>
      <c r="K35" s="10">
        <f t="shared" si="0"/>
        <v>15.815045233243103</v>
      </c>
    </row>
    <row r="36" spans="1:11" x14ac:dyDescent="0.35">
      <c r="A36" s="8">
        <v>29403</v>
      </c>
      <c r="B36" s="20">
        <v>6306.5998571</v>
      </c>
      <c r="C36" s="61">
        <f t="shared" si="1"/>
        <v>0.4962001348573693</v>
      </c>
      <c r="D36" s="19">
        <f t="shared" si="2"/>
        <v>3.4297723287430895</v>
      </c>
      <c r="E36" s="20">
        <v>10924.102862</v>
      </c>
      <c r="F36" s="62">
        <v>57.7310552</v>
      </c>
      <c r="G36" s="19">
        <f t="shared" si="3"/>
        <v>0.93850710000000248</v>
      </c>
      <c r="H36" s="62">
        <v>74.331844500000003</v>
      </c>
      <c r="I36" s="62">
        <v>41.635006199999999</v>
      </c>
      <c r="J36" s="63">
        <v>1011.9893611</v>
      </c>
      <c r="K36" s="10">
        <f t="shared" si="0"/>
        <v>16.046512923452681</v>
      </c>
    </row>
    <row r="37" spans="1:11" x14ac:dyDescent="0.35">
      <c r="A37" s="8">
        <v>29434</v>
      </c>
      <c r="B37" s="20">
        <v>6315.6675993999997</v>
      </c>
      <c r="C37" s="61">
        <f t="shared" si="1"/>
        <v>0.14378179217746356</v>
      </c>
      <c r="D37" s="19">
        <f t="shared" si="2"/>
        <v>3.2843855055566169</v>
      </c>
      <c r="E37" s="20">
        <v>10940.7328996</v>
      </c>
      <c r="F37" s="62">
        <v>57.726184000000003</v>
      </c>
      <c r="G37" s="19">
        <f t="shared" si="3"/>
        <v>0.84750360000000313</v>
      </c>
      <c r="H37" s="62">
        <v>74.4234048</v>
      </c>
      <c r="I37" s="62">
        <v>41.538373399999998</v>
      </c>
      <c r="J37" s="63">
        <v>1008.6210187</v>
      </c>
      <c r="K37" s="10">
        <f t="shared" si="0"/>
        <v>15.97014096808738</v>
      </c>
    </row>
    <row r="38" spans="1:11" x14ac:dyDescent="0.35">
      <c r="A38" s="8">
        <v>29465</v>
      </c>
      <c r="B38" s="20">
        <v>6317.7882238000002</v>
      </c>
      <c r="C38" s="61">
        <f t="shared" si="1"/>
        <v>3.3577200931250953E-2</v>
      </c>
      <c r="D38" s="19">
        <f t="shared" si="2"/>
        <v>3.2839097243397135</v>
      </c>
      <c r="E38" s="20">
        <v>10959.631173</v>
      </c>
      <c r="F38" s="62">
        <v>57.645992999999997</v>
      </c>
      <c r="G38" s="19">
        <f t="shared" si="3"/>
        <v>0.83387339999999455</v>
      </c>
      <c r="H38" s="62">
        <v>74.262129799999997</v>
      </c>
      <c r="I38" s="62">
        <v>41.538631700000003</v>
      </c>
      <c r="J38" s="63">
        <v>1021.9664618</v>
      </c>
      <c r="K38" s="10">
        <f t="shared" si="0"/>
        <v>16.17601644116699</v>
      </c>
    </row>
    <row r="39" spans="1:11" x14ac:dyDescent="0.35">
      <c r="A39" s="8">
        <v>29495</v>
      </c>
      <c r="B39" s="20">
        <v>6307.0292830999997</v>
      </c>
      <c r="C39" s="61">
        <f t="shared" si="1"/>
        <v>-0.17029600105096979</v>
      </c>
      <c r="D39" s="19">
        <f t="shared" si="2"/>
        <v>2.5175327623946671</v>
      </c>
      <c r="E39" s="20">
        <v>10977.1909203</v>
      </c>
      <c r="F39" s="62">
        <v>57.455767399999999</v>
      </c>
      <c r="G39" s="19">
        <f t="shared" si="3"/>
        <v>0.39208949999999732</v>
      </c>
      <c r="H39" s="62">
        <v>74.261113199999997</v>
      </c>
      <c r="I39" s="62">
        <v>41.166513299999998</v>
      </c>
      <c r="J39" s="63">
        <v>1010.5078708</v>
      </c>
      <c r="K39" s="10">
        <f t="shared" si="0"/>
        <v>16.021930855905588</v>
      </c>
    </row>
    <row r="40" spans="1:11" x14ac:dyDescent="0.35">
      <c r="A40" s="8">
        <v>29526</v>
      </c>
      <c r="B40" s="20">
        <v>6328.6371312000001</v>
      </c>
      <c r="C40" s="61">
        <f t="shared" si="1"/>
        <v>0.34259945736893466</v>
      </c>
      <c r="D40" s="19">
        <f t="shared" si="2"/>
        <v>2.3970800059122266</v>
      </c>
      <c r="E40" s="20">
        <v>10997.021043299999</v>
      </c>
      <c r="F40" s="62">
        <v>57.5486498</v>
      </c>
      <c r="G40" s="19">
        <f t="shared" si="3"/>
        <v>0.30909079999999989</v>
      </c>
      <c r="H40" s="62">
        <v>74.427026900000001</v>
      </c>
      <c r="I40" s="62">
        <v>41.190145299999998</v>
      </c>
      <c r="J40" s="63">
        <v>1030.5373413</v>
      </c>
      <c r="K40" s="10">
        <f t="shared" si="0"/>
        <v>16.283716698173141</v>
      </c>
    </row>
    <row r="41" spans="1:11" x14ac:dyDescent="0.35">
      <c r="A41" s="8">
        <v>29556</v>
      </c>
      <c r="B41" s="20">
        <v>6351.5015770999998</v>
      </c>
      <c r="C41" s="61">
        <f t="shared" si="1"/>
        <v>0.36128546203539896</v>
      </c>
      <c r="D41" s="19">
        <f t="shared" si="2"/>
        <v>2.708892948930508</v>
      </c>
      <c r="E41" s="20">
        <v>11019.0850149</v>
      </c>
      <c r="F41" s="62">
        <v>57.640916400000002</v>
      </c>
      <c r="G41" s="19">
        <f t="shared" si="3"/>
        <v>0.46724869999999896</v>
      </c>
      <c r="H41" s="62">
        <v>74.639946399999999</v>
      </c>
      <c r="I41" s="62">
        <v>41.167074300000003</v>
      </c>
      <c r="J41" s="63">
        <v>1024.4613787000001</v>
      </c>
      <c r="K41" s="10">
        <f t="shared" si="0"/>
        <v>16.129435949345282</v>
      </c>
    </row>
    <row r="42" spans="1:11" x14ac:dyDescent="0.35">
      <c r="A42" s="8">
        <v>29587</v>
      </c>
      <c r="B42" s="20">
        <v>6357.3771120000001</v>
      </c>
      <c r="C42" s="61">
        <f t="shared" si="1"/>
        <v>9.2506233820112763E-2</v>
      </c>
      <c r="D42" s="19">
        <f t="shared" si="2"/>
        <v>2.4721231128123402</v>
      </c>
      <c r="E42" s="20">
        <v>11036.902945600001</v>
      </c>
      <c r="F42" s="62">
        <v>57.601096499999997</v>
      </c>
      <c r="G42" s="19">
        <f t="shared" si="3"/>
        <v>0.31071959999999876</v>
      </c>
      <c r="H42" s="62">
        <v>74.5562994</v>
      </c>
      <c r="I42" s="62">
        <v>41.1690909</v>
      </c>
      <c r="J42" s="63">
        <v>1016.6029156</v>
      </c>
      <c r="K42" s="10">
        <f t="shared" si="0"/>
        <v>15.990917286959268</v>
      </c>
    </row>
    <row r="43" spans="1:11" x14ac:dyDescent="0.35">
      <c r="A43" s="8">
        <v>29618</v>
      </c>
      <c r="B43" s="20">
        <v>6372.8940951000004</v>
      </c>
      <c r="C43" s="61">
        <f t="shared" si="1"/>
        <v>0.2440783805433043</v>
      </c>
      <c r="D43" s="19">
        <f t="shared" si="2"/>
        <v>2.4268668763808785</v>
      </c>
      <c r="E43" s="20">
        <v>11056.9739818</v>
      </c>
      <c r="F43" s="62">
        <v>57.636873399999999</v>
      </c>
      <c r="G43" s="19">
        <f t="shared" si="3"/>
        <v>0.26124939999999697</v>
      </c>
      <c r="H43" s="62">
        <v>74.557626400000004</v>
      </c>
      <c r="I43" s="62">
        <v>41.237639399999999</v>
      </c>
      <c r="J43" s="63">
        <v>1023.7241267000001</v>
      </c>
      <c r="K43" s="10">
        <f t="shared" si="0"/>
        <v>16.063724132605977</v>
      </c>
    </row>
    <row r="44" spans="1:11" x14ac:dyDescent="0.35">
      <c r="A44" s="8">
        <v>29646</v>
      </c>
      <c r="B44" s="20">
        <v>6376.6322786999999</v>
      </c>
      <c r="C44" s="61">
        <f t="shared" si="1"/>
        <v>5.8657550937080874E-2</v>
      </c>
      <c r="D44" s="19">
        <f t="shared" si="2"/>
        <v>2.3058782442291323</v>
      </c>
      <c r="E44" s="20">
        <v>11079.311229200001</v>
      </c>
      <c r="F44" s="62">
        <v>57.554410599999997</v>
      </c>
      <c r="G44" s="19">
        <f t="shared" si="3"/>
        <v>0.16654799999999881</v>
      </c>
      <c r="H44" s="62">
        <v>74.627779700000005</v>
      </c>
      <c r="I44" s="62">
        <v>41.006545699999997</v>
      </c>
      <c r="J44" s="63">
        <v>1036.4438210000001</v>
      </c>
      <c r="K44" s="10">
        <f t="shared" si="0"/>
        <v>16.253780611782421</v>
      </c>
    </row>
    <row r="45" spans="1:11" x14ac:dyDescent="0.35">
      <c r="A45" s="8">
        <v>29677</v>
      </c>
      <c r="B45" s="20">
        <v>6404.0322636999999</v>
      </c>
      <c r="C45" s="61">
        <f t="shared" si="1"/>
        <v>0.42969366591084091</v>
      </c>
      <c r="D45" s="19">
        <f t="shared" si="2"/>
        <v>2.5149980848461913</v>
      </c>
      <c r="E45" s="20">
        <v>11093.609038799999</v>
      </c>
      <c r="F45" s="62">
        <v>57.727221499999999</v>
      </c>
      <c r="G45" s="19">
        <f t="shared" si="3"/>
        <v>0.28764789999999607</v>
      </c>
      <c r="H45" s="62">
        <v>74.572161500000007</v>
      </c>
      <c r="I45" s="62">
        <v>41.402004300000002</v>
      </c>
      <c r="J45" s="63">
        <v>1024.7150346999999</v>
      </c>
      <c r="K45" s="10">
        <f t="shared" si="0"/>
        <v>16.001091070518118</v>
      </c>
    </row>
    <row r="46" spans="1:11" x14ac:dyDescent="0.35">
      <c r="A46" s="8">
        <v>29707</v>
      </c>
      <c r="B46" s="20">
        <v>6405.1983792999999</v>
      </c>
      <c r="C46" s="61">
        <f t="shared" si="1"/>
        <v>1.8209083776949554E-2</v>
      </c>
      <c r="D46" s="19">
        <f t="shared" si="2"/>
        <v>2.1888037001237954</v>
      </c>
      <c r="E46" s="20">
        <v>11110.184054699999</v>
      </c>
      <c r="F46" s="62">
        <v>57.6515956</v>
      </c>
      <c r="G46" s="19">
        <f t="shared" si="3"/>
        <v>0.10486709999999988</v>
      </c>
      <c r="H46" s="62">
        <v>74.490043900000003</v>
      </c>
      <c r="I46" s="62">
        <v>41.333796599999999</v>
      </c>
      <c r="J46" s="63">
        <v>1041.6443652</v>
      </c>
      <c r="K46" s="10">
        <f t="shared" si="0"/>
        <v>16.262484056174344</v>
      </c>
    </row>
    <row r="47" spans="1:11" x14ac:dyDescent="0.35">
      <c r="A47" s="8">
        <v>29738</v>
      </c>
      <c r="B47" s="20">
        <v>6420.8995794000002</v>
      </c>
      <c r="C47" s="61">
        <f t="shared" si="1"/>
        <v>0.24513214377157513</v>
      </c>
      <c r="D47" s="19">
        <f t="shared" si="2"/>
        <v>2.3175758409262541</v>
      </c>
      <c r="E47" s="20">
        <v>11127.9570996</v>
      </c>
      <c r="F47" s="62">
        <v>57.700614100000003</v>
      </c>
      <c r="G47" s="19">
        <f t="shared" si="3"/>
        <v>0.17878770000000088</v>
      </c>
      <c r="H47" s="62">
        <v>74.436093700000001</v>
      </c>
      <c r="I47" s="62">
        <v>41.486045500000003</v>
      </c>
      <c r="J47" s="63">
        <v>1040.1570124</v>
      </c>
      <c r="K47" s="10">
        <f t="shared" si="0"/>
        <v>16.199552719016317</v>
      </c>
    </row>
    <row r="48" spans="1:11" x14ac:dyDescent="0.35">
      <c r="A48" s="8">
        <v>29768</v>
      </c>
      <c r="B48" s="20">
        <v>6418.4476371000001</v>
      </c>
      <c r="C48" s="61">
        <f t="shared" si="1"/>
        <v>-3.8186896862032478E-2</v>
      </c>
      <c r="D48" s="19">
        <f t="shared" si="2"/>
        <v>1.7735036713020773</v>
      </c>
      <c r="E48" s="20">
        <v>11146.712002599999</v>
      </c>
      <c r="F48" s="62">
        <v>57.581532899999999</v>
      </c>
      <c r="G48" s="19">
        <f t="shared" si="3"/>
        <v>-0.149522300000001</v>
      </c>
      <c r="H48" s="62">
        <v>74.374657499999998</v>
      </c>
      <c r="I48" s="62">
        <v>41.309730600000002</v>
      </c>
      <c r="J48" s="63">
        <v>1035.1190907</v>
      </c>
      <c r="K48" s="10">
        <f t="shared" si="0"/>
        <v>16.127249908790876</v>
      </c>
    </row>
    <row r="49" spans="1:11" x14ac:dyDescent="0.35">
      <c r="A49" s="8">
        <v>29799</v>
      </c>
      <c r="B49" s="20">
        <v>6434.5316672999998</v>
      </c>
      <c r="C49" s="61">
        <f t="shared" si="1"/>
        <v>0.25059065851111029</v>
      </c>
      <c r="D49" s="19">
        <f t="shared" si="2"/>
        <v>1.8820507259009693</v>
      </c>
      <c r="E49" s="20">
        <v>11165.4790386</v>
      </c>
      <c r="F49" s="62">
        <v>57.628800699999999</v>
      </c>
      <c r="G49" s="19">
        <f t="shared" si="3"/>
        <v>-9.7383300000004169E-2</v>
      </c>
      <c r="H49" s="62">
        <v>74.3344886</v>
      </c>
      <c r="I49" s="62">
        <v>41.440413200000002</v>
      </c>
      <c r="J49" s="63">
        <v>1041.0901538000001</v>
      </c>
      <c r="K49" s="10">
        <f t="shared" si="0"/>
        <v>16.179734713106992</v>
      </c>
    </row>
    <row r="50" spans="1:11" x14ac:dyDescent="0.35">
      <c r="A50" s="8">
        <v>29830</v>
      </c>
      <c r="B50" s="20">
        <v>6459.3682729000002</v>
      </c>
      <c r="C50" s="61">
        <f t="shared" si="1"/>
        <v>0.38598932889271415</v>
      </c>
      <c r="D50" s="19">
        <f t="shared" si="2"/>
        <v>2.2409749121796763</v>
      </c>
      <c r="E50" s="20">
        <v>11184.2331476</v>
      </c>
      <c r="F50" s="62">
        <v>57.754234799999999</v>
      </c>
      <c r="G50" s="19">
        <f t="shared" si="3"/>
        <v>0.10824180000000183</v>
      </c>
      <c r="H50" s="62">
        <v>74.181716499999993</v>
      </c>
      <c r="I50" s="62">
        <v>41.834119999999999</v>
      </c>
      <c r="J50" s="63">
        <v>1048.1980573999999</v>
      </c>
      <c r="K50" s="10">
        <f t="shared" si="0"/>
        <v>16.227563023425517</v>
      </c>
    </row>
    <row r="51" spans="1:11" x14ac:dyDescent="0.35">
      <c r="A51" s="8">
        <v>29860</v>
      </c>
      <c r="B51" s="20">
        <v>6429.9012755000003</v>
      </c>
      <c r="C51" s="61">
        <f t="shared" si="1"/>
        <v>-0.45619008167760561</v>
      </c>
      <c r="D51" s="19">
        <f t="shared" si="2"/>
        <v>1.9481753910552198</v>
      </c>
      <c r="E51" s="20">
        <v>11204.604028399999</v>
      </c>
      <c r="F51" s="62">
        <v>57.386242799999998</v>
      </c>
      <c r="G51" s="19">
        <f t="shared" si="3"/>
        <v>-6.9524600000001158E-2</v>
      </c>
      <c r="H51" s="62">
        <v>73.643071000000006</v>
      </c>
      <c r="I51" s="62">
        <v>41.6324106</v>
      </c>
      <c r="J51" s="63">
        <v>1039.4083734999999</v>
      </c>
      <c r="K51" s="10">
        <f t="shared" si="0"/>
        <v>16.165230677187555</v>
      </c>
    </row>
    <row r="52" spans="1:11" x14ac:dyDescent="0.35">
      <c r="A52" s="8">
        <v>29891</v>
      </c>
      <c r="B52" s="20">
        <v>6416.9597316999998</v>
      </c>
      <c r="C52" s="61">
        <f t="shared" si="1"/>
        <v>-0.20127126755914598</v>
      </c>
      <c r="D52" s="19">
        <f t="shared" si="2"/>
        <v>1.3956022231796446</v>
      </c>
      <c r="E52" s="20">
        <v>11224.9249392</v>
      </c>
      <c r="F52" s="62">
        <v>57.167061400000001</v>
      </c>
      <c r="G52" s="19">
        <f t="shared" si="3"/>
        <v>-0.38158839999999827</v>
      </c>
      <c r="H52" s="62">
        <v>73.529717599999998</v>
      </c>
      <c r="I52" s="62">
        <v>41.311584000000003</v>
      </c>
      <c r="J52" s="63">
        <v>1030.2855010999999</v>
      </c>
      <c r="K52" s="10">
        <f t="shared" si="0"/>
        <v>16.055664117858718</v>
      </c>
    </row>
    <row r="53" spans="1:11" x14ac:dyDescent="0.35">
      <c r="A53" s="8">
        <v>29921</v>
      </c>
      <c r="B53" s="20">
        <v>6430.1447644</v>
      </c>
      <c r="C53" s="61">
        <f t="shared" si="1"/>
        <v>0.20547164469282364</v>
      </c>
      <c r="D53" s="19">
        <f t="shared" si="2"/>
        <v>1.23818259895493</v>
      </c>
      <c r="E53" s="20">
        <v>11245.2739994</v>
      </c>
      <c r="F53" s="62">
        <v>57.1808634</v>
      </c>
      <c r="G53" s="19">
        <f t="shared" si="3"/>
        <v>-0.46005300000000204</v>
      </c>
      <c r="H53" s="62">
        <v>73.490684299999998</v>
      </c>
      <c r="I53" s="62">
        <v>41.377484500000001</v>
      </c>
      <c r="J53" s="63">
        <v>1016.1458628</v>
      </c>
      <c r="K53" s="10">
        <f t="shared" si="0"/>
        <v>15.802845815008912</v>
      </c>
    </row>
    <row r="54" spans="1:11" x14ac:dyDescent="0.35">
      <c r="A54" s="8">
        <v>29952</v>
      </c>
      <c r="B54" s="20">
        <v>6469.0080330999999</v>
      </c>
      <c r="C54" s="61">
        <f t="shared" si="1"/>
        <v>0.60439181579804269</v>
      </c>
      <c r="D54" s="19">
        <f t="shared" si="2"/>
        <v>1.7559273129997042</v>
      </c>
      <c r="E54" s="20">
        <v>11266.016879999999</v>
      </c>
      <c r="F54" s="62">
        <v>57.420542699999999</v>
      </c>
      <c r="G54" s="19">
        <f t="shared" si="3"/>
        <v>-0.18055379999999843</v>
      </c>
      <c r="H54" s="62">
        <v>73.893863899999999</v>
      </c>
      <c r="I54" s="62">
        <v>41.456597600000002</v>
      </c>
      <c r="J54" s="63">
        <v>1034.0081792999999</v>
      </c>
      <c r="K54" s="10">
        <f t="shared" si="0"/>
        <v>15.984029916322347</v>
      </c>
    </row>
    <row r="55" spans="1:11" ht="15.75" customHeight="1" x14ac:dyDescent="0.35">
      <c r="A55" s="8">
        <v>29983</v>
      </c>
      <c r="B55" s="20">
        <v>6450.4613974000004</v>
      </c>
      <c r="C55" s="61">
        <f t="shared" si="1"/>
        <v>-0.28669984030166484</v>
      </c>
      <c r="D55" s="19">
        <f t="shared" si="2"/>
        <v>1.2171440658278001</v>
      </c>
      <c r="E55" s="20">
        <v>11286.1389968</v>
      </c>
      <c r="F55" s="62">
        <v>57.153836200000001</v>
      </c>
      <c r="G55" s="19">
        <f t="shared" si="3"/>
        <v>-0.48303719999999828</v>
      </c>
      <c r="H55" s="62">
        <v>73.582663800000006</v>
      </c>
      <c r="I55" s="62">
        <v>41.229079400000003</v>
      </c>
      <c r="J55" s="63">
        <v>1032.6749109</v>
      </c>
      <c r="K55" s="10">
        <f t="shared" si="0"/>
        <v>16.009318516598555</v>
      </c>
    </row>
    <row r="56" spans="1:11" x14ac:dyDescent="0.35">
      <c r="A56" s="8">
        <v>30011</v>
      </c>
      <c r="B56" s="20">
        <v>6443.2369516999997</v>
      </c>
      <c r="C56" s="61">
        <f t="shared" si="1"/>
        <v>-0.11199889829450937</v>
      </c>
      <c r="D56" s="19">
        <f t="shared" si="2"/>
        <v>1.0445117436437541</v>
      </c>
      <c r="E56" s="20">
        <v>11306.797028499999</v>
      </c>
      <c r="F56" s="62">
        <v>56.985518800000001</v>
      </c>
      <c r="G56" s="19">
        <f t="shared" si="3"/>
        <v>-0.56889179999999584</v>
      </c>
      <c r="H56" s="62">
        <v>73.343532300000007</v>
      </c>
      <c r="I56" s="62">
        <v>41.127036699999998</v>
      </c>
      <c r="J56" s="63">
        <v>1039.8875978000001</v>
      </c>
      <c r="K56" s="10">
        <f t="shared" si="0"/>
        <v>16.13921085931247</v>
      </c>
    </row>
    <row r="57" spans="1:11" x14ac:dyDescent="0.35">
      <c r="A57" s="8">
        <v>30042</v>
      </c>
      <c r="B57" s="20">
        <v>6456.0773675999999</v>
      </c>
      <c r="C57" s="61">
        <f t="shared" si="1"/>
        <v>0.19928517290695485</v>
      </c>
      <c r="D57" s="19">
        <f t="shared" si="2"/>
        <v>0.81269271853933989</v>
      </c>
      <c r="E57" s="20">
        <v>11325.9899809</v>
      </c>
      <c r="F57" s="62">
        <v>57.002322800000002</v>
      </c>
      <c r="G57" s="19">
        <f t="shared" si="3"/>
        <v>-0.72489869999999712</v>
      </c>
      <c r="H57" s="62">
        <v>73.307653299999998</v>
      </c>
      <c r="I57" s="62">
        <v>41.196420500000002</v>
      </c>
      <c r="J57" s="63">
        <v>1052.602439</v>
      </c>
      <c r="K57" s="10">
        <f t="shared" si="0"/>
        <v>16.304055528865156</v>
      </c>
    </row>
    <row r="58" spans="1:11" x14ac:dyDescent="0.35">
      <c r="A58" s="8">
        <v>30072</v>
      </c>
      <c r="B58" s="20">
        <v>6432.8897164999998</v>
      </c>
      <c r="C58" s="61">
        <f t="shared" si="1"/>
        <v>-0.35916005617231134</v>
      </c>
      <c r="D58" s="19">
        <f t="shared" si="2"/>
        <v>0.43232598836425407</v>
      </c>
      <c r="E58" s="20">
        <v>11344.4649367</v>
      </c>
      <c r="F58" s="62">
        <v>56.705095900000003</v>
      </c>
      <c r="G58" s="19">
        <f t="shared" si="3"/>
        <v>-0.94649969999999684</v>
      </c>
      <c r="H58" s="62">
        <v>72.960063899999994</v>
      </c>
      <c r="I58" s="62">
        <v>40.9476686</v>
      </c>
      <c r="J58" s="63">
        <v>1046.8951876000001</v>
      </c>
      <c r="K58" s="10">
        <f t="shared" si="0"/>
        <v>16.274104387562758</v>
      </c>
    </row>
    <row r="59" spans="1:11" x14ac:dyDescent="0.35">
      <c r="A59" s="8">
        <v>30103</v>
      </c>
      <c r="B59" s="20">
        <v>6420.8715212999996</v>
      </c>
      <c r="C59" s="61">
        <f t="shared" si="1"/>
        <v>-0.18682420699944957</v>
      </c>
      <c r="D59" s="19">
        <f t="shared" si="2"/>
        <v>-4.3698082571876805E-4</v>
      </c>
      <c r="E59" s="20">
        <v>11362.948863199999</v>
      </c>
      <c r="F59" s="62">
        <v>56.507088099999997</v>
      </c>
      <c r="G59" s="19">
        <f t="shared" si="3"/>
        <v>-1.1935260000000056</v>
      </c>
      <c r="H59" s="62">
        <v>72.712952299999998</v>
      </c>
      <c r="I59" s="62">
        <v>40.796887099999999</v>
      </c>
      <c r="J59" s="63">
        <v>1046.6527255999999</v>
      </c>
      <c r="K59" s="10">
        <f t="shared" si="0"/>
        <v>16.300789108268742</v>
      </c>
    </row>
    <row r="60" spans="1:11" x14ac:dyDescent="0.35">
      <c r="A60" s="8">
        <v>30133</v>
      </c>
      <c r="B60" s="20">
        <v>6419.8830202999998</v>
      </c>
      <c r="C60" s="61">
        <f t="shared" si="1"/>
        <v>-1.5395121935093294E-2</v>
      </c>
      <c r="D60" s="19">
        <f t="shared" si="2"/>
        <v>2.2363401263926868E-2</v>
      </c>
      <c r="E60" s="20">
        <v>11380.515089500001</v>
      </c>
      <c r="F60" s="62">
        <v>56.411181499999998</v>
      </c>
      <c r="G60" s="19">
        <f t="shared" si="3"/>
        <v>-1.1703514000000013</v>
      </c>
      <c r="H60" s="62">
        <v>72.572975799999995</v>
      </c>
      <c r="I60" s="62">
        <v>40.743540500000002</v>
      </c>
      <c r="J60" s="63">
        <v>1060.8342594000001</v>
      </c>
      <c r="K60" s="10">
        <f t="shared" si="0"/>
        <v>16.524199211194155</v>
      </c>
    </row>
    <row r="61" spans="1:11" x14ac:dyDescent="0.35">
      <c r="A61" s="8">
        <v>30164</v>
      </c>
      <c r="B61" s="20">
        <v>6416.5062576</v>
      </c>
      <c r="C61" s="61">
        <f t="shared" si="1"/>
        <v>-5.2598508248861357E-2</v>
      </c>
      <c r="D61" s="19">
        <f t="shared" si="2"/>
        <v>-0.28013553483004905</v>
      </c>
      <c r="E61" s="20">
        <v>11398.086800200001</v>
      </c>
      <c r="F61" s="62">
        <v>56.294590200000002</v>
      </c>
      <c r="G61" s="19">
        <f t="shared" si="3"/>
        <v>-1.3342104999999975</v>
      </c>
      <c r="H61" s="62">
        <v>72.2037409</v>
      </c>
      <c r="I61" s="62">
        <v>40.871785000000003</v>
      </c>
      <c r="J61" s="63">
        <v>1075.8639677000001</v>
      </c>
      <c r="K61" s="10">
        <f t="shared" si="0"/>
        <v>16.767130343334401</v>
      </c>
    </row>
    <row r="62" spans="1:11" x14ac:dyDescent="0.35">
      <c r="A62" s="8">
        <v>30195</v>
      </c>
      <c r="B62" s="20">
        <v>6400.8616726999999</v>
      </c>
      <c r="C62" s="61">
        <f t="shared" si="1"/>
        <v>-0.24381780788369062</v>
      </c>
      <c r="D62" s="19">
        <f t="shared" si="2"/>
        <v>-0.90576350082812629</v>
      </c>
      <c r="E62" s="20">
        <v>11415.92693</v>
      </c>
      <c r="F62" s="62">
        <v>56.069574699999997</v>
      </c>
      <c r="G62" s="19">
        <f t="shared" si="3"/>
        <v>-1.6846601000000021</v>
      </c>
      <c r="H62" s="62">
        <v>72.044610000000006</v>
      </c>
      <c r="I62" s="62">
        <v>40.581620200000003</v>
      </c>
      <c r="J62" s="63">
        <v>1067.5930544</v>
      </c>
      <c r="K62" s="10">
        <f t="shared" si="0"/>
        <v>16.678895889179088</v>
      </c>
    </row>
    <row r="63" spans="1:11" x14ac:dyDescent="0.35">
      <c r="A63" s="8">
        <v>30225</v>
      </c>
      <c r="B63" s="20">
        <v>6402.9616366999999</v>
      </c>
      <c r="C63" s="61">
        <f t="shared" si="1"/>
        <v>3.2807520414891218E-2</v>
      </c>
      <c r="D63" s="19">
        <f t="shared" si="2"/>
        <v>-0.41897437683295674</v>
      </c>
      <c r="E63" s="20">
        <v>11430.374104</v>
      </c>
      <c r="F63" s="62">
        <v>56.017078499999997</v>
      </c>
      <c r="G63" s="19">
        <f t="shared" si="3"/>
        <v>-1.3691643000000013</v>
      </c>
      <c r="H63" s="62">
        <v>71.884864899999997</v>
      </c>
      <c r="I63" s="62">
        <v>40.634943399999997</v>
      </c>
      <c r="J63" s="63">
        <v>1101.0630696999999</v>
      </c>
      <c r="K63" s="10">
        <f t="shared" si="0"/>
        <v>17.196152845723951</v>
      </c>
    </row>
    <row r="64" spans="1:11" x14ac:dyDescent="0.35">
      <c r="A64" s="8">
        <v>30256</v>
      </c>
      <c r="B64" s="20">
        <v>6345.7327242000001</v>
      </c>
      <c r="C64" s="61">
        <f t="shared" si="1"/>
        <v>-0.89378815221973995</v>
      </c>
      <c r="D64" s="19">
        <f t="shared" si="2"/>
        <v>-1.1099805901560491</v>
      </c>
      <c r="E64" s="20">
        <v>11444.1359369</v>
      </c>
      <c r="F64" s="62">
        <v>55.449644800000002</v>
      </c>
      <c r="G64" s="19">
        <f t="shared" si="3"/>
        <v>-1.7174166</v>
      </c>
      <c r="H64" s="62">
        <v>71.151526799999999</v>
      </c>
      <c r="I64" s="62">
        <v>40.231997300000003</v>
      </c>
      <c r="J64" s="63">
        <v>1077.4233325</v>
      </c>
      <c r="K64" s="10">
        <f t="shared" si="0"/>
        <v>16.97870646822475</v>
      </c>
    </row>
    <row r="65" spans="1:11" x14ac:dyDescent="0.35">
      <c r="A65" s="8">
        <v>30286</v>
      </c>
      <c r="B65" s="20">
        <v>6295.6627944000002</v>
      </c>
      <c r="C65" s="61">
        <f t="shared" si="1"/>
        <v>-0.78903307113856125</v>
      </c>
      <c r="D65" s="19">
        <f t="shared" si="2"/>
        <v>-2.0914298966416567</v>
      </c>
      <c r="E65" s="20">
        <v>11459.0518988</v>
      </c>
      <c r="F65" s="62">
        <v>54.940520800000002</v>
      </c>
      <c r="G65" s="19">
        <f t="shared" si="3"/>
        <v>-2.2403425999999982</v>
      </c>
      <c r="H65" s="62">
        <v>70.259089000000003</v>
      </c>
      <c r="I65" s="62">
        <v>40.095497199999997</v>
      </c>
      <c r="J65" s="63">
        <v>1097.4324816000001</v>
      </c>
      <c r="K65" s="10">
        <f t="shared" si="0"/>
        <v>17.431563878805065</v>
      </c>
    </row>
    <row r="66" spans="1:11" x14ac:dyDescent="0.35">
      <c r="A66" s="8">
        <v>30317</v>
      </c>
      <c r="B66" s="20">
        <v>6296.4068805999996</v>
      </c>
      <c r="C66" s="61">
        <f t="shared" si="1"/>
        <v>1.1819028818717338E-2</v>
      </c>
      <c r="D66" s="19">
        <f t="shared" si="2"/>
        <v>-2.6681239475488563</v>
      </c>
      <c r="E66" s="20">
        <v>11478.922020100001</v>
      </c>
      <c r="F66" s="62">
        <v>54.851900499999999</v>
      </c>
      <c r="G66" s="19">
        <f t="shared" si="3"/>
        <v>-2.5686421999999993</v>
      </c>
      <c r="H66" s="62">
        <v>70.053061700000001</v>
      </c>
      <c r="I66" s="62">
        <v>40.119678200000003</v>
      </c>
      <c r="J66" s="63">
        <v>1095.8263244</v>
      </c>
      <c r="K66" s="10">
        <f t="shared" si="0"/>
        <v>17.40399477321542</v>
      </c>
    </row>
    <row r="67" spans="1:11" x14ac:dyDescent="0.35">
      <c r="A67" s="8">
        <v>30348</v>
      </c>
      <c r="B67" s="20">
        <v>6289.4816221000001</v>
      </c>
      <c r="C67" s="61">
        <f t="shared" si="1"/>
        <v>-0.1099874679531439</v>
      </c>
      <c r="D67" s="19">
        <f t="shared" si="2"/>
        <v>-2.4956319460323675</v>
      </c>
      <c r="E67" s="20">
        <v>11498.073990000001</v>
      </c>
      <c r="F67" s="62">
        <v>54.700305700000001</v>
      </c>
      <c r="G67" s="19">
        <f t="shared" si="3"/>
        <v>-2.4535304999999994</v>
      </c>
      <c r="H67" s="62">
        <v>69.837652199999994</v>
      </c>
      <c r="I67" s="62">
        <v>40.030838299999999</v>
      </c>
      <c r="J67" s="63">
        <v>1104.9241945000001</v>
      </c>
      <c r="K67" s="10">
        <f t="shared" si="0"/>
        <v>17.567810208992647</v>
      </c>
    </row>
    <row r="68" spans="1:11" x14ac:dyDescent="0.35">
      <c r="A68" s="8">
        <v>30376</v>
      </c>
      <c r="B68" s="20">
        <v>6255.8443921999997</v>
      </c>
      <c r="C68" s="61">
        <f t="shared" si="1"/>
        <v>-0.53481720626714002</v>
      </c>
      <c r="D68" s="19">
        <f t="shared" si="2"/>
        <v>-2.9083605166896422</v>
      </c>
      <c r="E68" s="20">
        <v>11517.8361312</v>
      </c>
      <c r="F68" s="62">
        <v>54.314407000000003</v>
      </c>
      <c r="G68" s="19">
        <f t="shared" si="3"/>
        <v>-2.6711117999999985</v>
      </c>
      <c r="H68" s="62">
        <v>69.249619800000005</v>
      </c>
      <c r="I68" s="62">
        <v>39.840373100000001</v>
      </c>
      <c r="J68" s="63">
        <v>1095.2651839</v>
      </c>
      <c r="K68" s="10">
        <f t="shared" si="0"/>
        <v>17.507871283780876</v>
      </c>
    </row>
    <row r="69" spans="1:11" x14ac:dyDescent="0.35">
      <c r="A69" s="8">
        <v>30407</v>
      </c>
      <c r="B69" s="20">
        <v>6232.9224458999997</v>
      </c>
      <c r="C69" s="61">
        <f t="shared" si="1"/>
        <v>-0.36640851119282647</v>
      </c>
      <c r="D69" s="19">
        <f t="shared" si="2"/>
        <v>-3.4565094095667006</v>
      </c>
      <c r="E69" s="20">
        <v>11536.0459495</v>
      </c>
      <c r="F69" s="62">
        <v>54.029972399999998</v>
      </c>
      <c r="G69" s="19">
        <f t="shared" si="3"/>
        <v>-2.9723504000000034</v>
      </c>
      <c r="H69" s="62">
        <v>69.010140500000006</v>
      </c>
      <c r="I69" s="62">
        <v>39.512603499999997</v>
      </c>
      <c r="J69" s="63">
        <v>1065.6958790000001</v>
      </c>
      <c r="K69" s="10">
        <f t="shared" si="0"/>
        <v>17.097852383852651</v>
      </c>
    </row>
    <row r="70" spans="1:11" x14ac:dyDescent="0.35">
      <c r="A70" s="8">
        <v>30437</v>
      </c>
      <c r="B70" s="20">
        <v>6263.9058994999996</v>
      </c>
      <c r="C70" s="61">
        <f t="shared" si="1"/>
        <v>0.49709352023753611</v>
      </c>
      <c r="D70" s="19">
        <f t="shared" si="2"/>
        <v>-2.6268725945443507</v>
      </c>
      <c r="E70" s="20">
        <v>11554.4111017</v>
      </c>
      <c r="F70" s="62">
        <v>54.212247099999999</v>
      </c>
      <c r="G70" s="19">
        <f t="shared" si="3"/>
        <v>-2.4928488000000044</v>
      </c>
      <c r="H70" s="62">
        <v>69.019752800000006</v>
      </c>
      <c r="I70" s="62">
        <v>39.861776999999996</v>
      </c>
      <c r="J70" s="63">
        <v>1075.916686</v>
      </c>
      <c r="K70" s="10">
        <f t="shared" si="0"/>
        <v>17.176450337254945</v>
      </c>
    </row>
    <row r="71" spans="1:11" x14ac:dyDescent="0.35">
      <c r="A71" s="8">
        <v>30468</v>
      </c>
      <c r="B71" s="20">
        <v>6271.2313451999999</v>
      </c>
      <c r="C71" s="61">
        <f t="shared" si="1"/>
        <v>0.11694693083727531</v>
      </c>
      <c r="D71" s="19">
        <f t="shared" si="2"/>
        <v>-2.3305274930918238</v>
      </c>
      <c r="E71" s="20">
        <v>11572.6210483</v>
      </c>
      <c r="F71" s="62">
        <v>54.190241899999997</v>
      </c>
      <c r="G71" s="19">
        <f t="shared" si="3"/>
        <v>-2.3168462000000005</v>
      </c>
      <c r="H71" s="62">
        <v>68.939862700000006</v>
      </c>
      <c r="I71" s="62">
        <v>39.896113700000001</v>
      </c>
      <c r="J71" s="63">
        <v>1080.1444773999999</v>
      </c>
      <c r="K71" s="10">
        <f t="shared" si="0"/>
        <v>17.223802120244574</v>
      </c>
    </row>
    <row r="72" spans="1:11" x14ac:dyDescent="0.35">
      <c r="A72" s="8">
        <v>30498</v>
      </c>
      <c r="B72" s="20">
        <v>6277.0289720000001</v>
      </c>
      <c r="C72" s="61">
        <f t="shared" si="1"/>
        <v>9.2447981598346232E-2</v>
      </c>
      <c r="D72" s="19">
        <f t="shared" si="2"/>
        <v>-2.225181484589172</v>
      </c>
      <c r="E72" s="20">
        <v>11589.3729059</v>
      </c>
      <c r="F72" s="62">
        <v>54.161937999999999</v>
      </c>
      <c r="G72" s="19">
        <f t="shared" si="3"/>
        <v>-2.2492434999999986</v>
      </c>
      <c r="H72" s="62">
        <v>68.751107899999994</v>
      </c>
      <c r="I72" s="62">
        <v>40.022596100000001</v>
      </c>
      <c r="J72" s="63">
        <v>1074.1833389000001</v>
      </c>
      <c r="K72" s="10">
        <f t="shared" ref="K72:K135" si="4">J72/B72*100</f>
        <v>17.112926253672232</v>
      </c>
    </row>
    <row r="73" spans="1:11" x14ac:dyDescent="0.35">
      <c r="A73" s="8">
        <v>30529</v>
      </c>
      <c r="B73" s="20">
        <v>6283.1045204000002</v>
      </c>
      <c r="C73" s="61">
        <f t="shared" ref="C73:C136" si="5">(B73-B72)/B72*100</f>
        <v>9.6790192097270383E-2</v>
      </c>
      <c r="D73" s="19">
        <f t="shared" si="2"/>
        <v>-2.079040085747486</v>
      </c>
      <c r="E73" s="20">
        <v>11606.2270331</v>
      </c>
      <c r="F73" s="62">
        <v>54.135633400000003</v>
      </c>
      <c r="G73" s="19">
        <f t="shared" si="3"/>
        <v>-2.1589567999999986</v>
      </c>
      <c r="H73" s="62">
        <v>68.786708599999997</v>
      </c>
      <c r="I73" s="62">
        <v>39.9348855</v>
      </c>
      <c r="J73" s="63">
        <v>1080.9320729000001</v>
      </c>
      <c r="K73" s="10">
        <f t="shared" si="4"/>
        <v>17.203789454567037</v>
      </c>
    </row>
    <row r="74" spans="1:11" x14ac:dyDescent="0.35">
      <c r="A74" s="8">
        <v>30560</v>
      </c>
      <c r="B74" s="20">
        <v>6316.8376217000005</v>
      </c>
      <c r="C74" s="61">
        <f t="shared" si="5"/>
        <v>0.53688588484363986</v>
      </c>
      <c r="D74" s="19">
        <f t="shared" si="2"/>
        <v>-1.3126990598526174</v>
      </c>
      <c r="E74" s="20">
        <v>11623.172842399999</v>
      </c>
      <c r="F74" s="62">
        <v>54.346930100000002</v>
      </c>
      <c r="G74" s="19">
        <f t="shared" si="3"/>
        <v>-1.7226445999999953</v>
      </c>
      <c r="H74" s="62">
        <v>69.117586500000002</v>
      </c>
      <c r="I74" s="62">
        <v>40.028806099999997</v>
      </c>
      <c r="J74" s="63">
        <v>1054.6761088000001</v>
      </c>
      <c r="K74" s="10">
        <f t="shared" si="4"/>
        <v>16.696267530716792</v>
      </c>
    </row>
    <row r="75" spans="1:11" x14ac:dyDescent="0.35">
      <c r="A75" s="8">
        <v>30590</v>
      </c>
      <c r="B75" s="20">
        <v>6317.3527301000004</v>
      </c>
      <c r="C75" s="61">
        <f t="shared" si="5"/>
        <v>8.1545297005955059E-3</v>
      </c>
      <c r="D75" s="19">
        <f t="shared" si="2"/>
        <v>-1.337020451743971</v>
      </c>
      <c r="E75" s="20">
        <v>11638.288910200001</v>
      </c>
      <c r="F75" s="62">
        <v>54.280769100000001</v>
      </c>
      <c r="G75" s="19">
        <f t="shared" si="3"/>
        <v>-1.7363093999999961</v>
      </c>
      <c r="H75" s="62">
        <v>68.967551700000001</v>
      </c>
      <c r="I75" s="62">
        <v>40.042742099999998</v>
      </c>
      <c r="J75" s="63">
        <v>1074.8913719</v>
      </c>
      <c r="K75" s="10">
        <f t="shared" si="4"/>
        <v>17.014901934769519</v>
      </c>
    </row>
    <row r="76" spans="1:11" x14ac:dyDescent="0.35">
      <c r="A76" s="8">
        <v>30621</v>
      </c>
      <c r="B76" s="20">
        <v>6354.3005160000002</v>
      </c>
      <c r="C76" s="61">
        <f t="shared" si="5"/>
        <v>0.58486184765267979</v>
      </c>
      <c r="D76" s="19">
        <f t="shared" si="2"/>
        <v>0.1350165878768595</v>
      </c>
      <c r="E76" s="20">
        <v>11653.1718643</v>
      </c>
      <c r="F76" s="62">
        <v>54.528506</v>
      </c>
      <c r="G76" s="19">
        <f t="shared" si="3"/>
        <v>-0.92113880000000137</v>
      </c>
      <c r="H76" s="62">
        <v>69.188670799999997</v>
      </c>
      <c r="I76" s="62">
        <v>40.316268999999998</v>
      </c>
      <c r="J76" s="63">
        <v>1091.2777062</v>
      </c>
      <c r="K76" s="10">
        <f t="shared" si="4"/>
        <v>17.173844759972948</v>
      </c>
    </row>
    <row r="77" spans="1:11" x14ac:dyDescent="0.35">
      <c r="A77" s="8">
        <v>30651</v>
      </c>
      <c r="B77" s="20">
        <v>6379.0682268999999</v>
      </c>
      <c r="C77" s="61">
        <f t="shared" si="5"/>
        <v>0.38977871502355071</v>
      </c>
      <c r="D77" s="19">
        <f t="shared" si="2"/>
        <v>1.3248078117237945</v>
      </c>
      <c r="E77" s="20">
        <v>11668.107821600001</v>
      </c>
      <c r="F77" s="62">
        <v>54.670974299999997</v>
      </c>
      <c r="G77" s="19">
        <f t="shared" si="3"/>
        <v>-0.26954650000000413</v>
      </c>
      <c r="H77" s="62">
        <v>69.415158099999999</v>
      </c>
      <c r="I77" s="62">
        <v>40.377203299999998</v>
      </c>
      <c r="J77" s="63">
        <v>1104.6100246999999</v>
      </c>
      <c r="K77" s="10">
        <f t="shared" si="4"/>
        <v>17.316165706489098</v>
      </c>
    </row>
    <row r="78" spans="1:11" x14ac:dyDescent="0.35">
      <c r="A78" s="8">
        <v>30682</v>
      </c>
      <c r="B78" s="20">
        <v>6379.7501745</v>
      </c>
      <c r="C78" s="61">
        <f t="shared" si="5"/>
        <v>1.0690395144612836E-2</v>
      </c>
      <c r="D78" s="19">
        <f t="shared" si="2"/>
        <v>1.3236643609673842</v>
      </c>
      <c r="E78" s="20">
        <v>11688.6401694</v>
      </c>
      <c r="F78" s="62">
        <v>54.580773100000002</v>
      </c>
      <c r="G78" s="19">
        <f t="shared" si="3"/>
        <v>-0.27112739999999746</v>
      </c>
      <c r="H78" s="62">
        <v>69.301105699999994</v>
      </c>
      <c r="I78" s="62">
        <v>40.288599599999998</v>
      </c>
      <c r="J78" s="63">
        <v>1104.5681357999999</v>
      </c>
      <c r="K78" s="10">
        <f t="shared" si="4"/>
        <v>17.313658146285771</v>
      </c>
    </row>
    <row r="79" spans="1:11" x14ac:dyDescent="0.35">
      <c r="A79" s="8">
        <v>30713</v>
      </c>
      <c r="B79" s="20">
        <v>6392.1732221000002</v>
      </c>
      <c r="C79" s="61">
        <f t="shared" si="5"/>
        <v>0.19472623943262601</v>
      </c>
      <c r="D79" s="19">
        <f t="shared" si="2"/>
        <v>1.632751412122138</v>
      </c>
      <c r="E79" s="20">
        <v>11705.939984799999</v>
      </c>
      <c r="F79" s="62">
        <v>54.606236099999997</v>
      </c>
      <c r="G79" s="19">
        <f t="shared" si="3"/>
        <v>-9.4069600000004527E-2</v>
      </c>
      <c r="H79" s="62">
        <v>69.435882599999999</v>
      </c>
      <c r="I79" s="62">
        <v>40.206788600000003</v>
      </c>
      <c r="J79" s="63">
        <v>1109.6884743999999</v>
      </c>
      <c r="K79" s="10">
        <f t="shared" si="4"/>
        <v>17.360112685360512</v>
      </c>
    </row>
    <row r="80" spans="1:11" x14ac:dyDescent="0.35">
      <c r="A80" s="8">
        <v>30742</v>
      </c>
      <c r="B80" s="20">
        <v>6447.7413706999996</v>
      </c>
      <c r="C80" s="61">
        <f t="shared" si="5"/>
        <v>0.86931543732076422</v>
      </c>
      <c r="D80" s="19">
        <f t="shared" si="2"/>
        <v>3.0674832439768425</v>
      </c>
      <c r="E80" s="20">
        <v>11723.275805200001</v>
      </c>
      <c r="F80" s="62">
        <v>54.999485399999998</v>
      </c>
      <c r="G80" s="19">
        <f t="shared" si="3"/>
        <v>0.68507839999999476</v>
      </c>
      <c r="H80" s="62">
        <v>69.866883900000005</v>
      </c>
      <c r="I80" s="62">
        <v>40.562259900000001</v>
      </c>
      <c r="J80" s="63">
        <v>1119.7419617999999</v>
      </c>
      <c r="K80" s="10">
        <f t="shared" si="4"/>
        <v>17.366421781251361</v>
      </c>
    </row>
    <row r="81" spans="1:11" x14ac:dyDescent="0.35">
      <c r="A81" s="8">
        <v>30773</v>
      </c>
      <c r="B81" s="20">
        <v>6454.1450930000001</v>
      </c>
      <c r="C81" s="61">
        <f t="shared" si="5"/>
        <v>9.9317294721225163E-2</v>
      </c>
      <c r="D81" s="19">
        <f t="shared" si="2"/>
        <v>3.5492603833939893</v>
      </c>
      <c r="E81" s="20">
        <v>11740.359227000001</v>
      </c>
      <c r="F81" s="62">
        <v>54.974000099999998</v>
      </c>
      <c r="G81" s="19">
        <f t="shared" si="3"/>
        <v>0.94402769999999947</v>
      </c>
      <c r="H81" s="62">
        <v>69.637105099999999</v>
      </c>
      <c r="I81" s="62">
        <v>40.7350067</v>
      </c>
      <c r="J81" s="63">
        <v>1134.7985965</v>
      </c>
      <c r="K81" s="10">
        <f t="shared" si="4"/>
        <v>17.582477309516538</v>
      </c>
    </row>
    <row r="82" spans="1:11" x14ac:dyDescent="0.35">
      <c r="A82" s="8">
        <v>30803</v>
      </c>
      <c r="B82" s="20">
        <v>6479.6004395</v>
      </c>
      <c r="C82" s="61">
        <f t="shared" si="5"/>
        <v>0.39440307171910527</v>
      </c>
      <c r="D82" s="19">
        <f t="shared" si="2"/>
        <v>3.4434511542904516</v>
      </c>
      <c r="E82" s="20">
        <v>11757.4779418</v>
      </c>
      <c r="F82" s="62">
        <v>55.110462200000001</v>
      </c>
      <c r="G82" s="19">
        <f t="shared" si="3"/>
        <v>0.8982151000000016</v>
      </c>
      <c r="H82" s="62">
        <v>69.742227400000004</v>
      </c>
      <c r="I82" s="62">
        <v>40.901626200000003</v>
      </c>
      <c r="J82" s="63">
        <v>1140.0562341</v>
      </c>
      <c r="K82" s="10">
        <f t="shared" si="4"/>
        <v>17.594545292486778</v>
      </c>
    </row>
    <row r="83" spans="1:11" x14ac:dyDescent="0.35">
      <c r="A83" s="8">
        <v>30834</v>
      </c>
      <c r="B83" s="20">
        <v>6501.6648261</v>
      </c>
      <c r="C83" s="61">
        <f t="shared" si="5"/>
        <v>0.34052078991621648</v>
      </c>
      <c r="D83" s="19">
        <f t="shared" si="2"/>
        <v>3.674453519823885</v>
      </c>
      <c r="E83" s="20">
        <v>11774.625854800001</v>
      </c>
      <c r="F83" s="62">
        <v>55.2175917</v>
      </c>
      <c r="G83" s="19">
        <f t="shared" si="3"/>
        <v>1.0273498000000032</v>
      </c>
      <c r="H83" s="62">
        <v>69.781125099999997</v>
      </c>
      <c r="I83" s="62">
        <v>41.074680100000002</v>
      </c>
      <c r="J83" s="63">
        <v>1137.8860440000001</v>
      </c>
      <c r="K83" s="10">
        <f t="shared" si="4"/>
        <v>17.501456541286469</v>
      </c>
    </row>
    <row r="84" spans="1:11" x14ac:dyDescent="0.35">
      <c r="A84" s="8">
        <v>30864</v>
      </c>
      <c r="B84" s="20">
        <v>6510.9064754000001</v>
      </c>
      <c r="C84" s="61">
        <f t="shared" si="5"/>
        <v>0.14214281337451892</v>
      </c>
      <c r="D84" s="19">
        <f t="shared" ref="D84:D147" si="6">(B84-B72)/B72*100</f>
        <v>3.7259267791061581</v>
      </c>
      <c r="E84" s="20">
        <v>11791.7269046</v>
      </c>
      <c r="F84" s="62">
        <v>55.215885900000004</v>
      </c>
      <c r="G84" s="19">
        <f t="shared" ref="G84:G147" si="7">F84-F72</f>
        <v>1.0539479000000043</v>
      </c>
      <c r="H84" s="62">
        <v>69.833525199999997</v>
      </c>
      <c r="I84" s="62">
        <v>41.020360199999999</v>
      </c>
      <c r="J84" s="63">
        <v>1152.1517002999999</v>
      </c>
      <c r="K84" s="10">
        <f t="shared" si="4"/>
        <v>17.695718785904031</v>
      </c>
    </row>
    <row r="85" spans="1:11" x14ac:dyDescent="0.35">
      <c r="A85" s="8">
        <v>30895</v>
      </c>
      <c r="B85" s="20">
        <v>6508.1152975000005</v>
      </c>
      <c r="C85" s="61">
        <f t="shared" si="5"/>
        <v>-4.2869267290898405E-2</v>
      </c>
      <c r="D85" s="19">
        <f t="shared" si="6"/>
        <v>3.5812037881820156</v>
      </c>
      <c r="E85" s="20">
        <v>11808.846178600001</v>
      </c>
      <c r="F85" s="62">
        <v>55.112203200000003</v>
      </c>
      <c r="G85" s="19">
        <f t="shared" si="7"/>
        <v>0.97656980000000004</v>
      </c>
      <c r="H85" s="62">
        <v>69.548547799999994</v>
      </c>
      <c r="I85" s="62">
        <v>41.092481300000003</v>
      </c>
      <c r="J85" s="63">
        <v>1135.0072786000001</v>
      </c>
      <c r="K85" s="10">
        <f t="shared" si="4"/>
        <v>17.439876626586454</v>
      </c>
    </row>
    <row r="86" spans="1:11" x14ac:dyDescent="0.35">
      <c r="A86" s="8">
        <v>30926</v>
      </c>
      <c r="B86" s="20">
        <v>6538.0664015000002</v>
      </c>
      <c r="C86" s="61">
        <f t="shared" si="5"/>
        <v>0.46021163779174357</v>
      </c>
      <c r="D86" s="19">
        <f t="shared" si="6"/>
        <v>3.502207798408822</v>
      </c>
      <c r="E86" s="20">
        <v>11825.984867700001</v>
      </c>
      <c r="F86" s="62">
        <v>55.285597600000003</v>
      </c>
      <c r="G86" s="19">
        <f t="shared" si="7"/>
        <v>0.9386675000000011</v>
      </c>
      <c r="H86" s="62">
        <v>69.491632600000003</v>
      </c>
      <c r="I86" s="62">
        <v>41.489295300000002</v>
      </c>
      <c r="J86" s="63">
        <v>1172.0339572</v>
      </c>
      <c r="K86" s="10">
        <f t="shared" si="4"/>
        <v>17.926308563203111</v>
      </c>
    </row>
    <row r="87" spans="1:11" x14ac:dyDescent="0.35">
      <c r="A87" s="8">
        <v>30956</v>
      </c>
      <c r="B87" s="20">
        <v>6534.801418</v>
      </c>
      <c r="C87" s="61">
        <f t="shared" si="5"/>
        <v>-4.9938059657074256E-2</v>
      </c>
      <c r="D87" s="19">
        <f t="shared" si="6"/>
        <v>3.4420855885398303</v>
      </c>
      <c r="E87" s="20">
        <v>11844.2781287</v>
      </c>
      <c r="F87" s="62">
        <v>55.172644099999999</v>
      </c>
      <c r="G87" s="19">
        <f t="shared" si="7"/>
        <v>0.89187499999999886</v>
      </c>
      <c r="H87" s="62">
        <v>69.409258699999995</v>
      </c>
      <c r="I87" s="62">
        <v>41.346872099999999</v>
      </c>
      <c r="J87" s="63">
        <v>1162.1104851</v>
      </c>
      <c r="K87" s="10">
        <f t="shared" si="4"/>
        <v>17.783409330526652</v>
      </c>
    </row>
    <row r="88" spans="1:11" x14ac:dyDescent="0.35">
      <c r="A88" s="8">
        <v>30987</v>
      </c>
      <c r="B88" s="20">
        <v>6550.0924347</v>
      </c>
      <c r="C88" s="61">
        <f t="shared" si="5"/>
        <v>0.23399359401926359</v>
      </c>
      <c r="D88" s="19">
        <f t="shared" si="6"/>
        <v>3.0812505358693643</v>
      </c>
      <c r="E88" s="20">
        <v>11862.5501817</v>
      </c>
      <c r="F88" s="62">
        <v>55.216562500000002</v>
      </c>
      <c r="G88" s="19">
        <f t="shared" si="7"/>
        <v>0.68805650000000185</v>
      </c>
      <c r="H88" s="62">
        <v>69.550563100000005</v>
      </c>
      <c r="I88" s="62">
        <v>41.296324300000002</v>
      </c>
      <c r="J88" s="63">
        <v>1151.0084162000001</v>
      </c>
      <c r="K88" s="10">
        <f t="shared" si="4"/>
        <v>17.572399590918401</v>
      </c>
    </row>
    <row r="89" spans="1:11" x14ac:dyDescent="0.35">
      <c r="A89" s="8">
        <v>31017</v>
      </c>
      <c r="B89" s="20">
        <v>6553.8456132000001</v>
      </c>
      <c r="C89" s="61">
        <f t="shared" si="5"/>
        <v>5.7299626492553497E-2</v>
      </c>
      <c r="D89" s="19">
        <f t="shared" si="6"/>
        <v>2.7398576105986532</v>
      </c>
      <c r="E89" s="20">
        <v>11880.994567600001</v>
      </c>
      <c r="F89" s="62">
        <v>55.162432500000001</v>
      </c>
      <c r="G89" s="19">
        <f t="shared" si="7"/>
        <v>0.49145820000000384</v>
      </c>
      <c r="H89" s="62">
        <v>69.274293599999993</v>
      </c>
      <c r="I89" s="62">
        <v>41.457854699999999</v>
      </c>
      <c r="J89" s="63">
        <v>1144.9954696</v>
      </c>
      <c r="K89" s="10">
        <f t="shared" si="4"/>
        <v>17.470589592374317</v>
      </c>
    </row>
    <row r="90" spans="1:11" x14ac:dyDescent="0.35">
      <c r="A90" s="8">
        <v>31048</v>
      </c>
      <c r="B90" s="20">
        <v>6561.7636945000004</v>
      </c>
      <c r="C90" s="61">
        <f t="shared" si="5"/>
        <v>0.1208158044500252</v>
      </c>
      <c r="D90" s="19">
        <f t="shared" si="6"/>
        <v>2.8529882052045301</v>
      </c>
      <c r="E90" s="20">
        <v>11900.833207600001</v>
      </c>
      <c r="F90" s="62">
        <v>55.137010799999999</v>
      </c>
      <c r="G90" s="19">
        <f t="shared" si="7"/>
        <v>0.55623769999999695</v>
      </c>
      <c r="H90" s="62">
        <v>69.236437499999994</v>
      </c>
      <c r="I90" s="62">
        <v>41.4435626</v>
      </c>
      <c r="J90" s="63">
        <v>1154.3659289</v>
      </c>
      <c r="K90" s="10">
        <f t="shared" si="4"/>
        <v>17.592311802809618</v>
      </c>
    </row>
    <row r="91" spans="1:11" x14ac:dyDescent="0.35">
      <c r="A91" s="8">
        <v>31079</v>
      </c>
      <c r="B91" s="20">
        <v>6626.2526319999997</v>
      </c>
      <c r="C91" s="61">
        <f t="shared" si="5"/>
        <v>0.98279884041013643</v>
      </c>
      <c r="D91" s="19">
        <f t="shared" si="6"/>
        <v>3.661969126410785</v>
      </c>
      <c r="E91" s="20">
        <v>11920.6496921</v>
      </c>
      <c r="F91" s="62">
        <v>55.586337999999998</v>
      </c>
      <c r="G91" s="19">
        <f t="shared" si="7"/>
        <v>0.98010190000000108</v>
      </c>
      <c r="H91" s="62">
        <v>69.627334300000001</v>
      </c>
      <c r="I91" s="62">
        <v>41.9486299</v>
      </c>
      <c r="J91" s="63">
        <v>1186.3287915000001</v>
      </c>
      <c r="K91" s="10">
        <f t="shared" si="4"/>
        <v>17.903464558095649</v>
      </c>
    </row>
    <row r="92" spans="1:11" x14ac:dyDescent="0.35">
      <c r="A92" s="8">
        <v>31107</v>
      </c>
      <c r="B92" s="20">
        <v>6601.0922403000004</v>
      </c>
      <c r="C92" s="61">
        <f t="shared" si="5"/>
        <v>-0.37970770354412453</v>
      </c>
      <c r="D92" s="19">
        <f t="shared" si="6"/>
        <v>2.3783657064295718</v>
      </c>
      <c r="E92" s="20">
        <v>11940.667056599999</v>
      </c>
      <c r="F92" s="62">
        <v>55.282441200000001</v>
      </c>
      <c r="G92" s="19">
        <f t="shared" si="7"/>
        <v>0.28295580000000342</v>
      </c>
      <c r="H92" s="62">
        <v>69.315580600000004</v>
      </c>
      <c r="I92" s="62">
        <v>41.651192999999999</v>
      </c>
      <c r="J92" s="63">
        <v>1156.95227</v>
      </c>
      <c r="K92" s="10">
        <f t="shared" si="4"/>
        <v>17.526679341590594</v>
      </c>
    </row>
    <row r="93" spans="1:11" x14ac:dyDescent="0.35">
      <c r="A93" s="8">
        <v>31138</v>
      </c>
      <c r="B93" s="20">
        <v>6611.5479601999996</v>
      </c>
      <c r="C93" s="61">
        <f t="shared" si="5"/>
        <v>0.15839378574603866</v>
      </c>
      <c r="D93" s="19">
        <f t="shared" si="6"/>
        <v>2.4387872434215119</v>
      </c>
      <c r="E93" s="20">
        <v>11958.1310448</v>
      </c>
      <c r="F93" s="62">
        <v>55.289141200000003</v>
      </c>
      <c r="G93" s="19">
        <f t="shared" si="7"/>
        <v>0.31514110000000528</v>
      </c>
      <c r="H93" s="62">
        <v>69.407804200000001</v>
      </c>
      <c r="I93" s="62">
        <v>41.573750500000003</v>
      </c>
      <c r="J93" s="63">
        <v>1176.2149326000001</v>
      </c>
      <c r="K93" s="10">
        <f t="shared" si="4"/>
        <v>17.790310827064161</v>
      </c>
    </row>
    <row r="94" spans="1:11" x14ac:dyDescent="0.35">
      <c r="A94" s="8">
        <v>31168</v>
      </c>
      <c r="B94" s="20">
        <v>6646.2859347000003</v>
      </c>
      <c r="C94" s="61">
        <f t="shared" si="5"/>
        <v>0.52541363549225339</v>
      </c>
      <c r="D94" s="19">
        <f t="shared" si="6"/>
        <v>2.5724656443918423</v>
      </c>
      <c r="E94" s="20">
        <v>11975.5503269</v>
      </c>
      <c r="F94" s="62">
        <v>55.498793399999997</v>
      </c>
      <c r="G94" s="19">
        <f t="shared" si="7"/>
        <v>0.3883311999999961</v>
      </c>
      <c r="H94" s="62">
        <v>69.4996522</v>
      </c>
      <c r="I94" s="62">
        <v>41.8967624</v>
      </c>
      <c r="J94" s="63">
        <v>1189.3290291000001</v>
      </c>
      <c r="K94" s="10">
        <f t="shared" si="4"/>
        <v>17.894641319756641</v>
      </c>
    </row>
    <row r="95" spans="1:11" x14ac:dyDescent="0.35">
      <c r="A95" s="8">
        <v>31199</v>
      </c>
      <c r="B95" s="20">
        <v>6660.1944285</v>
      </c>
      <c r="C95" s="61">
        <f t="shared" si="5"/>
        <v>0.20926715968363516</v>
      </c>
      <c r="D95" s="19">
        <f t="shared" si="6"/>
        <v>2.4382924472452903</v>
      </c>
      <c r="E95" s="20">
        <v>11993.142195500001</v>
      </c>
      <c r="F95" s="62">
        <v>55.533356599999998</v>
      </c>
      <c r="G95" s="19">
        <f t="shared" si="7"/>
        <v>0.31576489999999779</v>
      </c>
      <c r="H95" s="62">
        <v>69.397948299999996</v>
      </c>
      <c r="I95" s="62">
        <v>42.062504799999999</v>
      </c>
      <c r="J95" s="63">
        <v>1193.0837630000001</v>
      </c>
      <c r="K95" s="10">
        <f t="shared" si="4"/>
        <v>17.913647654107674</v>
      </c>
    </row>
    <row r="96" spans="1:11" x14ac:dyDescent="0.35">
      <c r="A96" s="8">
        <v>31229</v>
      </c>
      <c r="B96" s="20">
        <v>6685.7292736999998</v>
      </c>
      <c r="C96" s="61">
        <f t="shared" si="5"/>
        <v>0.38339489145740691</v>
      </c>
      <c r="D96" s="19">
        <f t="shared" si="6"/>
        <v>2.6850761711987179</v>
      </c>
      <c r="E96" s="20">
        <v>12012.259289199999</v>
      </c>
      <c r="F96" s="62">
        <v>55.657550399999998</v>
      </c>
      <c r="G96" s="19">
        <f t="shared" si="7"/>
        <v>0.44166449999999458</v>
      </c>
      <c r="H96" s="62">
        <v>69.332111100000006</v>
      </c>
      <c r="I96" s="62">
        <v>42.369744500000003</v>
      </c>
      <c r="J96" s="63">
        <v>1202.8868402999999</v>
      </c>
      <c r="K96" s="10">
        <f t="shared" si="4"/>
        <v>17.991856849960381</v>
      </c>
    </row>
    <row r="97" spans="1:11" x14ac:dyDescent="0.35">
      <c r="A97" s="8">
        <v>31260</v>
      </c>
      <c r="B97" s="20">
        <v>6727.5218779999996</v>
      </c>
      <c r="C97" s="61">
        <f t="shared" si="5"/>
        <v>0.62510165442087973</v>
      </c>
      <c r="D97" s="19">
        <f t="shared" si="6"/>
        <v>3.3712767901373999</v>
      </c>
      <c r="E97" s="20">
        <v>12031.321787299999</v>
      </c>
      <c r="F97" s="62">
        <v>55.916731300000002</v>
      </c>
      <c r="G97" s="19">
        <f t="shared" si="7"/>
        <v>0.80452809999999886</v>
      </c>
      <c r="H97" s="62">
        <v>69.845550000000003</v>
      </c>
      <c r="I97" s="62">
        <v>42.380373900000002</v>
      </c>
      <c r="J97" s="63">
        <v>1206.4631847000001</v>
      </c>
      <c r="K97" s="10">
        <f t="shared" si="4"/>
        <v>17.933248030679984</v>
      </c>
    </row>
    <row r="98" spans="1:11" x14ac:dyDescent="0.35">
      <c r="A98" s="8">
        <v>31291</v>
      </c>
      <c r="B98" s="20">
        <v>6771.8194364000001</v>
      </c>
      <c r="C98" s="61">
        <f t="shared" si="5"/>
        <v>0.65845283305373037</v>
      </c>
      <c r="D98" s="19">
        <f t="shared" si="6"/>
        <v>3.5752624789245173</v>
      </c>
      <c r="E98" s="20">
        <v>12050.549514</v>
      </c>
      <c r="F98" s="62">
        <v>56.195109000000002</v>
      </c>
      <c r="G98" s="19">
        <f t="shared" si="7"/>
        <v>0.90951139999999953</v>
      </c>
      <c r="H98" s="62">
        <v>70.247673399999996</v>
      </c>
      <c r="I98" s="62">
        <v>42.536781099999999</v>
      </c>
      <c r="J98" s="63">
        <v>1219.9550422</v>
      </c>
      <c r="K98" s="10">
        <f t="shared" si="4"/>
        <v>18.015173819350181</v>
      </c>
    </row>
    <row r="99" spans="1:11" x14ac:dyDescent="0.35">
      <c r="A99" s="8">
        <v>31321</v>
      </c>
      <c r="B99" s="20">
        <v>6756.2841667000002</v>
      </c>
      <c r="C99" s="61">
        <f t="shared" si="5"/>
        <v>-0.22941057194310874</v>
      </c>
      <c r="D99" s="19">
        <f t="shared" si="6"/>
        <v>3.3892804774438861</v>
      </c>
      <c r="E99" s="20">
        <v>12073.310577099999</v>
      </c>
      <c r="F99" s="62">
        <v>55.960493399999997</v>
      </c>
      <c r="G99" s="19">
        <f t="shared" si="7"/>
        <v>0.78784929999999775</v>
      </c>
      <c r="H99" s="62">
        <v>69.771244199999998</v>
      </c>
      <c r="I99" s="62">
        <v>42.536014000000002</v>
      </c>
      <c r="J99" s="63">
        <v>1232.0230205</v>
      </c>
      <c r="K99" s="10">
        <f t="shared" si="4"/>
        <v>18.235216135110583</v>
      </c>
    </row>
    <row r="100" spans="1:11" x14ac:dyDescent="0.35">
      <c r="A100" s="8">
        <v>31352</v>
      </c>
      <c r="B100" s="20">
        <v>6855.349706</v>
      </c>
      <c r="C100" s="61">
        <f t="shared" si="5"/>
        <v>1.4662725376216186</v>
      </c>
      <c r="D100" s="19">
        <f t="shared" si="6"/>
        <v>4.6603505880750369</v>
      </c>
      <c r="E100" s="20">
        <v>12096.071471400001</v>
      </c>
      <c r="F100" s="62">
        <v>56.674183200000002</v>
      </c>
      <c r="G100" s="19">
        <f t="shared" si="7"/>
        <v>1.4576206999999997</v>
      </c>
      <c r="H100" s="62">
        <v>70.605704900000006</v>
      </c>
      <c r="I100" s="62">
        <v>43.131084600000001</v>
      </c>
      <c r="J100" s="63">
        <v>1257.8958885</v>
      </c>
      <c r="K100" s="10">
        <f t="shared" si="4"/>
        <v>18.349113355939423</v>
      </c>
    </row>
    <row r="101" spans="1:11" x14ac:dyDescent="0.35">
      <c r="A101" s="8">
        <v>31382</v>
      </c>
      <c r="B101" s="20">
        <v>6822.7199466000002</v>
      </c>
      <c r="C101" s="61">
        <f t="shared" si="5"/>
        <v>-0.47597512598724584</v>
      </c>
      <c r="D101" s="19">
        <f t="shared" si="6"/>
        <v>4.1025429842055541</v>
      </c>
      <c r="E101" s="20">
        <v>12119.001888999999</v>
      </c>
      <c r="F101" s="62">
        <v>56.297705100000002</v>
      </c>
      <c r="G101" s="19">
        <f t="shared" si="7"/>
        <v>1.1352726000000004</v>
      </c>
      <c r="H101" s="62">
        <v>69.975532099999995</v>
      </c>
      <c r="I101" s="62">
        <v>42.999927700000001</v>
      </c>
      <c r="J101" s="63">
        <v>1231.1161319</v>
      </c>
      <c r="K101" s="10">
        <f t="shared" si="4"/>
        <v>18.044359750007153</v>
      </c>
    </row>
    <row r="102" spans="1:11" x14ac:dyDescent="0.35">
      <c r="A102" s="8">
        <v>31413</v>
      </c>
      <c r="B102" s="20">
        <v>6869.5799180000004</v>
      </c>
      <c r="C102" s="61">
        <f t="shared" si="5"/>
        <v>0.68682243689852951</v>
      </c>
      <c r="D102" s="19">
        <f t="shared" si="6"/>
        <v>4.691059261369138</v>
      </c>
      <c r="E102" s="20">
        <v>12141.601321800001</v>
      </c>
      <c r="F102" s="62">
        <v>56.5788625</v>
      </c>
      <c r="G102" s="19">
        <f t="shared" si="7"/>
        <v>1.4418517000000008</v>
      </c>
      <c r="H102" s="62">
        <v>70.282734700000006</v>
      </c>
      <c r="I102" s="62">
        <v>43.254476699999998</v>
      </c>
      <c r="J102" s="63">
        <v>1240.1514643999999</v>
      </c>
      <c r="K102" s="10">
        <f t="shared" si="4"/>
        <v>18.05279914060678</v>
      </c>
    </row>
    <row r="103" spans="1:11" x14ac:dyDescent="0.35">
      <c r="A103" s="8">
        <v>31444</v>
      </c>
      <c r="B103" s="20">
        <v>6892.2961322000001</v>
      </c>
      <c r="C103" s="61">
        <f t="shared" si="5"/>
        <v>0.330678359829218</v>
      </c>
      <c r="D103" s="19">
        <f t="shared" si="6"/>
        <v>4.0149918057033176</v>
      </c>
      <c r="E103" s="20">
        <v>12164.164144300001</v>
      </c>
      <c r="F103" s="62">
        <v>56.660663700000001</v>
      </c>
      <c r="G103" s="19">
        <f t="shared" si="7"/>
        <v>1.0743257000000028</v>
      </c>
      <c r="H103" s="62">
        <v>70.150089500000007</v>
      </c>
      <c r="I103" s="62">
        <v>43.543498499999998</v>
      </c>
      <c r="J103" s="63">
        <v>1237.4115844999999</v>
      </c>
      <c r="K103" s="10">
        <f t="shared" si="4"/>
        <v>17.953546405514381</v>
      </c>
    </row>
    <row r="104" spans="1:11" x14ac:dyDescent="0.35">
      <c r="A104" s="8">
        <v>31472</v>
      </c>
      <c r="B104" s="20">
        <v>6902.7460921000002</v>
      </c>
      <c r="C104" s="61">
        <f t="shared" si="5"/>
        <v>0.15161797606430574</v>
      </c>
      <c r="D104" s="19">
        <f t="shared" si="6"/>
        <v>4.5697566526701117</v>
      </c>
      <c r="E104" s="20">
        <v>12186.9399816</v>
      </c>
      <c r="F104" s="62">
        <v>56.640519300000001</v>
      </c>
      <c r="G104" s="19">
        <f t="shared" si="7"/>
        <v>1.3580781000000002</v>
      </c>
      <c r="H104" s="62">
        <v>70.189286199999998</v>
      </c>
      <c r="I104" s="62">
        <v>43.464275999999998</v>
      </c>
      <c r="J104" s="63">
        <v>1263.7988588000001</v>
      </c>
      <c r="K104" s="10">
        <f t="shared" si="4"/>
        <v>18.308638937862462</v>
      </c>
    </row>
    <row r="105" spans="1:11" x14ac:dyDescent="0.35">
      <c r="A105" s="8">
        <v>31503</v>
      </c>
      <c r="B105" s="20">
        <v>6971.4364486000004</v>
      </c>
      <c r="C105" s="61">
        <f t="shared" si="5"/>
        <v>0.99511637228862326</v>
      </c>
      <c r="D105" s="19">
        <f t="shared" si="6"/>
        <v>5.443331736628803</v>
      </c>
      <c r="E105" s="20">
        <v>12207.833269999999</v>
      </c>
      <c r="F105" s="62">
        <v>57.106255400000002</v>
      </c>
      <c r="G105" s="19">
        <f t="shared" si="7"/>
        <v>1.8171141999999989</v>
      </c>
      <c r="H105" s="62">
        <v>70.287851599999996</v>
      </c>
      <c r="I105" s="62">
        <v>44.286036799999998</v>
      </c>
      <c r="J105" s="63">
        <v>1318.4827894</v>
      </c>
      <c r="K105" s="10">
        <f t="shared" si="4"/>
        <v>18.912641592892623</v>
      </c>
    </row>
    <row r="106" spans="1:11" x14ac:dyDescent="0.35">
      <c r="A106" s="8">
        <v>31533</v>
      </c>
      <c r="B106" s="20">
        <v>6965.1165726999998</v>
      </c>
      <c r="C106" s="61">
        <f t="shared" si="5"/>
        <v>-9.0653855150178958E-2</v>
      </c>
      <c r="D106" s="19">
        <f t="shared" si="6"/>
        <v>4.7971249075426794</v>
      </c>
      <c r="E106" s="20">
        <v>12228.66598</v>
      </c>
      <c r="F106" s="62">
        <v>56.957288599999998</v>
      </c>
      <c r="G106" s="19">
        <f t="shared" si="7"/>
        <v>1.4584952000000015</v>
      </c>
      <c r="H106" s="62">
        <v>70.105253899999994</v>
      </c>
      <c r="I106" s="62">
        <v>44.168775599999996</v>
      </c>
      <c r="J106" s="63">
        <v>1310.54736</v>
      </c>
      <c r="K106" s="10">
        <f t="shared" si="4"/>
        <v>18.815871153352017</v>
      </c>
    </row>
    <row r="107" spans="1:11" x14ac:dyDescent="0.35">
      <c r="A107" s="8">
        <v>31564</v>
      </c>
      <c r="B107" s="20">
        <v>7005.4218033999996</v>
      </c>
      <c r="C107" s="61">
        <f t="shared" si="5"/>
        <v>0.57867273690690935</v>
      </c>
      <c r="D107" s="19">
        <f t="shared" si="6"/>
        <v>5.1834428950409972</v>
      </c>
      <c r="E107" s="20">
        <v>12249.66424</v>
      </c>
      <c r="F107" s="62">
        <v>57.188684199999997</v>
      </c>
      <c r="G107" s="19">
        <f t="shared" si="7"/>
        <v>1.6553275999999997</v>
      </c>
      <c r="H107" s="62">
        <v>70.543007700000004</v>
      </c>
      <c r="I107" s="62">
        <v>44.198334699999997</v>
      </c>
      <c r="J107" s="63">
        <v>1318.2297246000001</v>
      </c>
      <c r="K107" s="10">
        <f t="shared" si="4"/>
        <v>18.817278410847617</v>
      </c>
    </row>
    <row r="108" spans="1:11" x14ac:dyDescent="0.35">
      <c r="A108" s="8">
        <v>31594</v>
      </c>
      <c r="B108" s="20">
        <v>6987.4933369999999</v>
      </c>
      <c r="C108" s="61">
        <f t="shared" si="5"/>
        <v>-0.25592272532823557</v>
      </c>
      <c r="D108" s="19">
        <f t="shared" si="6"/>
        <v>4.5135549309043226</v>
      </c>
      <c r="E108" s="20">
        <v>12270.77104</v>
      </c>
      <c r="F108" s="62">
        <v>56.944207599999999</v>
      </c>
      <c r="G108" s="19">
        <f t="shared" si="7"/>
        <v>1.2866572000000005</v>
      </c>
      <c r="H108" s="62">
        <v>69.903477899999999</v>
      </c>
      <c r="I108" s="62">
        <v>44.337748900000001</v>
      </c>
      <c r="J108" s="63">
        <v>1335.8633035</v>
      </c>
      <c r="K108" s="10">
        <f t="shared" si="4"/>
        <v>19.117918816843375</v>
      </c>
    </row>
    <row r="109" spans="1:11" x14ac:dyDescent="0.35">
      <c r="A109" s="8">
        <v>31625</v>
      </c>
      <c r="B109" s="20">
        <v>6969.3486451999997</v>
      </c>
      <c r="C109" s="61">
        <f t="shared" si="5"/>
        <v>-0.25967383330329386</v>
      </c>
      <c r="D109" s="19">
        <f t="shared" si="6"/>
        <v>3.5945890862251937</v>
      </c>
      <c r="E109" s="20">
        <v>12291.804179999999</v>
      </c>
      <c r="F109" s="62">
        <v>56.699151299999997</v>
      </c>
      <c r="G109" s="19">
        <f t="shared" si="7"/>
        <v>0.78241999999999479</v>
      </c>
      <c r="H109" s="62">
        <v>69.877496100000002</v>
      </c>
      <c r="I109" s="62">
        <v>43.879180900000001</v>
      </c>
      <c r="J109" s="63">
        <v>1300.0635926</v>
      </c>
      <c r="K109" s="10">
        <f t="shared" si="4"/>
        <v>18.65401860036652</v>
      </c>
    </row>
    <row r="110" spans="1:11" x14ac:dyDescent="0.35">
      <c r="A110" s="8">
        <v>31656</v>
      </c>
      <c r="B110" s="20">
        <v>6994.3722094000004</v>
      </c>
      <c r="C110" s="61">
        <f t="shared" si="5"/>
        <v>0.35905169154129168</v>
      </c>
      <c r="D110" s="19">
        <f t="shared" si="6"/>
        <v>3.2864546240517116</v>
      </c>
      <c r="E110" s="20">
        <v>12313.02499</v>
      </c>
      <c r="F110" s="62">
        <v>56.804661899999999</v>
      </c>
      <c r="G110" s="19">
        <f t="shared" si="7"/>
        <v>0.60955289999999707</v>
      </c>
      <c r="H110" s="62">
        <v>69.872820300000001</v>
      </c>
      <c r="I110" s="62">
        <v>44.0914012</v>
      </c>
      <c r="J110" s="63">
        <v>1320.5400775999999</v>
      </c>
      <c r="K110" s="10">
        <f t="shared" si="4"/>
        <v>18.880037236583956</v>
      </c>
    </row>
    <row r="111" spans="1:11" x14ac:dyDescent="0.35">
      <c r="A111" s="8">
        <v>31686</v>
      </c>
      <c r="B111" s="20">
        <v>7018.8786831999996</v>
      </c>
      <c r="C111" s="61">
        <f t="shared" si="5"/>
        <v>0.35037417321119985</v>
      </c>
      <c r="D111" s="19">
        <f t="shared" si="6"/>
        <v>3.8866706908845057</v>
      </c>
      <c r="E111" s="20">
        <v>12334.811159999999</v>
      </c>
      <c r="F111" s="62">
        <v>56.903008800000002</v>
      </c>
      <c r="G111" s="19">
        <f t="shared" si="7"/>
        <v>0.94251540000000489</v>
      </c>
      <c r="H111" s="62">
        <v>69.628247700000003</v>
      </c>
      <c r="I111" s="62">
        <v>44.523435399999997</v>
      </c>
      <c r="J111" s="63">
        <v>1331.3939989999999</v>
      </c>
      <c r="K111" s="10">
        <f t="shared" si="4"/>
        <v>18.968756393905924</v>
      </c>
    </row>
    <row r="112" spans="1:11" x14ac:dyDescent="0.35">
      <c r="A112" s="8">
        <v>31717</v>
      </c>
      <c r="B112" s="20">
        <v>7008.1224356000002</v>
      </c>
      <c r="C112" s="61">
        <f t="shared" si="5"/>
        <v>-0.1532473787550272</v>
      </c>
      <c r="D112" s="19">
        <f t="shared" si="6"/>
        <v>2.2285184002544636</v>
      </c>
      <c r="E112" s="20">
        <v>12356.55617</v>
      </c>
      <c r="F112" s="62">
        <v>56.715822299999999</v>
      </c>
      <c r="G112" s="19">
        <f t="shared" si="7"/>
        <v>4.1639099999997597E-2</v>
      </c>
      <c r="H112" s="62">
        <v>69.388788899999994</v>
      </c>
      <c r="I112" s="62">
        <v>44.387141900000003</v>
      </c>
      <c r="J112" s="63">
        <v>1330.8345614</v>
      </c>
      <c r="K112" s="10">
        <f t="shared" si="4"/>
        <v>18.989887428901071</v>
      </c>
    </row>
    <row r="113" spans="1:11" x14ac:dyDescent="0.35">
      <c r="A113" s="8">
        <v>31747</v>
      </c>
      <c r="B113" s="20">
        <v>7024.6462509000003</v>
      </c>
      <c r="C113" s="61">
        <f t="shared" si="5"/>
        <v>0.23578091638442297</v>
      </c>
      <c r="D113" s="19">
        <f t="shared" si="6"/>
        <v>2.9596158992371806</v>
      </c>
      <c r="E113" s="20">
        <v>12378.53796</v>
      </c>
      <c r="F113" s="62">
        <v>56.748593999999997</v>
      </c>
      <c r="G113" s="19">
        <f t="shared" si="7"/>
        <v>0.45088889999999537</v>
      </c>
      <c r="H113" s="62">
        <v>69.536763199999996</v>
      </c>
      <c r="I113" s="62">
        <v>44.3078182</v>
      </c>
      <c r="J113" s="63">
        <v>1361.6851432999999</v>
      </c>
      <c r="K113" s="10">
        <f t="shared" si="4"/>
        <v>19.384394525568322</v>
      </c>
    </row>
    <row r="114" spans="1:11" x14ac:dyDescent="0.35">
      <c r="A114" s="8">
        <v>31778</v>
      </c>
      <c r="B114" s="20">
        <v>7025.0716614000003</v>
      </c>
      <c r="C114" s="61">
        <f t="shared" si="5"/>
        <v>6.0559704333224525E-3</v>
      </c>
      <c r="D114" s="19">
        <f t="shared" si="6"/>
        <v>2.2634825601573252</v>
      </c>
      <c r="E114" s="20">
        <v>12401.43974</v>
      </c>
      <c r="F114" s="62">
        <v>56.647226500000002</v>
      </c>
      <c r="G114" s="19">
        <f t="shared" si="7"/>
        <v>6.8364000000002534E-2</v>
      </c>
      <c r="H114" s="62">
        <v>69.324038900000005</v>
      </c>
      <c r="I114" s="62">
        <v>44.314520999999999</v>
      </c>
      <c r="J114" s="63">
        <v>1354.2564992</v>
      </c>
      <c r="K114" s="10">
        <f t="shared" si="4"/>
        <v>19.277475938659897</v>
      </c>
    </row>
    <row r="115" spans="1:11" x14ac:dyDescent="0.35">
      <c r="A115" s="8">
        <v>31809</v>
      </c>
      <c r="B115" s="20">
        <v>7056.6978255000004</v>
      </c>
      <c r="C115" s="61">
        <f t="shared" si="5"/>
        <v>0.45018991441430278</v>
      </c>
      <c r="D115" s="19">
        <f t="shared" si="6"/>
        <v>2.3852964258447167</v>
      </c>
      <c r="E115" s="20">
        <v>12424.28183</v>
      </c>
      <c r="F115" s="62">
        <v>56.797631600000003</v>
      </c>
      <c r="G115" s="19">
        <f t="shared" si="7"/>
        <v>0.13696790000000192</v>
      </c>
      <c r="H115" s="62">
        <v>69.386460200000002</v>
      </c>
      <c r="I115" s="62">
        <v>44.550311899999997</v>
      </c>
      <c r="J115" s="63">
        <v>1367.9358127</v>
      </c>
      <c r="K115" s="10">
        <f t="shared" si="4"/>
        <v>19.384928284116736</v>
      </c>
    </row>
    <row r="116" spans="1:11" x14ac:dyDescent="0.35">
      <c r="A116" s="8">
        <v>31837</v>
      </c>
      <c r="B116" s="20">
        <v>7070.2830068000003</v>
      </c>
      <c r="C116" s="61">
        <f t="shared" si="5"/>
        <v>0.19251470922998401</v>
      </c>
      <c r="D116" s="19">
        <f t="shared" si="6"/>
        <v>2.427105277590051</v>
      </c>
      <c r="E116" s="20">
        <v>12447.37715</v>
      </c>
      <c r="F116" s="62">
        <v>56.801388099999997</v>
      </c>
      <c r="G116" s="19">
        <f t="shared" si="7"/>
        <v>0.16086879999999582</v>
      </c>
      <c r="H116" s="62">
        <v>69.549661900000004</v>
      </c>
      <c r="I116" s="62">
        <v>44.3985907</v>
      </c>
      <c r="J116" s="63">
        <v>1374.0022191999999</v>
      </c>
      <c r="K116" s="10">
        <f t="shared" si="4"/>
        <v>19.433482618425924</v>
      </c>
    </row>
    <row r="117" spans="1:11" x14ac:dyDescent="0.35">
      <c r="A117" s="8">
        <v>31868</v>
      </c>
      <c r="B117" s="20">
        <v>7084.6249635000004</v>
      </c>
      <c r="C117" s="61">
        <f t="shared" si="5"/>
        <v>0.2028484105403757</v>
      </c>
      <c r="D117" s="19">
        <f t="shared" si="6"/>
        <v>1.6236039119704004</v>
      </c>
      <c r="E117" s="20">
        <v>12468.74591</v>
      </c>
      <c r="F117" s="62">
        <v>56.819065999999999</v>
      </c>
      <c r="G117" s="19">
        <f t="shared" si="7"/>
        <v>-0.28718940000000259</v>
      </c>
      <c r="H117" s="62">
        <v>69.4575502</v>
      </c>
      <c r="I117" s="62">
        <v>44.523059500000002</v>
      </c>
      <c r="J117" s="63">
        <v>1373.6262529999999</v>
      </c>
      <c r="K117" s="10">
        <f t="shared" si="4"/>
        <v>19.388835119387753</v>
      </c>
    </row>
    <row r="118" spans="1:11" x14ac:dyDescent="0.35">
      <c r="A118" s="8">
        <v>31898</v>
      </c>
      <c r="B118" s="20">
        <v>7089.8586211000002</v>
      </c>
      <c r="C118" s="61">
        <f t="shared" si="5"/>
        <v>7.3873460161456683E-2</v>
      </c>
      <c r="D118" s="19">
        <f t="shared" si="6"/>
        <v>1.7909542087052914</v>
      </c>
      <c r="E118" s="20">
        <v>12489.82631</v>
      </c>
      <c r="F118" s="62">
        <v>56.765069799999999</v>
      </c>
      <c r="G118" s="19">
        <f t="shared" si="7"/>
        <v>-0.19221879999999913</v>
      </c>
      <c r="H118" s="62">
        <v>69.332622400000005</v>
      </c>
      <c r="I118" s="62">
        <v>44.5379662</v>
      </c>
      <c r="J118" s="63">
        <v>1380.7144505000001</v>
      </c>
      <c r="K118" s="10">
        <f t="shared" si="4"/>
        <v>19.474499059697479</v>
      </c>
    </row>
    <row r="119" spans="1:11" x14ac:dyDescent="0.35">
      <c r="A119" s="8">
        <v>31929</v>
      </c>
      <c r="B119" s="20">
        <v>7125.4581461999996</v>
      </c>
      <c r="C119" s="61">
        <f t="shared" si="5"/>
        <v>0.50211897024367147</v>
      </c>
      <c r="D119" s="19">
        <f t="shared" si="6"/>
        <v>1.7134777343705676</v>
      </c>
      <c r="E119" s="20">
        <v>12511.04609</v>
      </c>
      <c r="F119" s="62">
        <v>56.953336200000003</v>
      </c>
      <c r="G119" s="19">
        <f t="shared" si="7"/>
        <v>-0.23534799999999478</v>
      </c>
      <c r="H119" s="62">
        <v>69.608914299999995</v>
      </c>
      <c r="I119" s="62">
        <v>44.640559600000003</v>
      </c>
      <c r="J119" s="63">
        <v>1395.7170060999999</v>
      </c>
      <c r="K119" s="10">
        <f t="shared" si="4"/>
        <v>19.587751095616703</v>
      </c>
    </row>
    <row r="120" spans="1:11" x14ac:dyDescent="0.35">
      <c r="A120" s="8">
        <v>31959</v>
      </c>
      <c r="B120" s="20">
        <v>7171.1086376000003</v>
      </c>
      <c r="C120" s="61">
        <f t="shared" si="5"/>
        <v>0.6406674555284001</v>
      </c>
      <c r="D120" s="19">
        <f t="shared" si="6"/>
        <v>2.6277706717475531</v>
      </c>
      <c r="E120" s="20">
        <v>12531.2307</v>
      </c>
      <c r="F120" s="62">
        <v>57.225892700000003</v>
      </c>
      <c r="G120" s="19">
        <f t="shared" si="7"/>
        <v>0.28168510000000424</v>
      </c>
      <c r="H120" s="62">
        <v>69.931002800000002</v>
      </c>
      <c r="I120" s="62">
        <v>44.864546500000003</v>
      </c>
      <c r="J120" s="63">
        <v>1394.8282693000001</v>
      </c>
      <c r="K120" s="10">
        <f t="shared" si="4"/>
        <v>19.450664322480769</v>
      </c>
    </row>
    <row r="121" spans="1:11" x14ac:dyDescent="0.35">
      <c r="A121" s="8">
        <v>31990</v>
      </c>
      <c r="B121" s="20">
        <v>7149.8079090000001</v>
      </c>
      <c r="C121" s="61">
        <f t="shared" si="5"/>
        <v>-0.29703536337903019</v>
      </c>
      <c r="D121" s="19">
        <f t="shared" si="6"/>
        <v>2.5893275395870474</v>
      </c>
      <c r="E121" s="20">
        <v>12551.078369999999</v>
      </c>
      <c r="F121" s="62">
        <v>56.965686099999999</v>
      </c>
      <c r="G121" s="19">
        <f t="shared" si="7"/>
        <v>0.26653480000000229</v>
      </c>
      <c r="H121" s="62">
        <v>69.651826799999995</v>
      </c>
      <c r="I121" s="62">
        <v>44.622537899999998</v>
      </c>
      <c r="J121" s="63">
        <v>1417.6290294</v>
      </c>
      <c r="K121" s="10">
        <f t="shared" si="4"/>
        <v>19.82751211561256</v>
      </c>
    </row>
    <row r="122" spans="1:11" x14ac:dyDescent="0.35">
      <c r="A122" s="8">
        <v>32021</v>
      </c>
      <c r="B122" s="20">
        <v>7137.6402897999997</v>
      </c>
      <c r="C122" s="61">
        <f t="shared" si="5"/>
        <v>-0.17018106437075253</v>
      </c>
      <c r="D122" s="19">
        <f t="shared" si="6"/>
        <v>2.0483336618468182</v>
      </c>
      <c r="E122" s="20">
        <v>12571.12399</v>
      </c>
      <c r="F122" s="62">
        <v>56.7780597</v>
      </c>
      <c r="G122" s="19">
        <f t="shared" si="7"/>
        <v>-2.6602199999999243E-2</v>
      </c>
      <c r="H122" s="62">
        <v>69.266791600000005</v>
      </c>
      <c r="I122" s="62">
        <v>44.626553199999996</v>
      </c>
      <c r="J122" s="63">
        <v>1404.069121</v>
      </c>
      <c r="K122" s="10">
        <f t="shared" si="4"/>
        <v>19.671334838860908</v>
      </c>
    </row>
    <row r="123" spans="1:11" x14ac:dyDescent="0.35">
      <c r="A123" s="8">
        <v>32051</v>
      </c>
      <c r="B123" s="20">
        <v>7167.2401814000004</v>
      </c>
      <c r="C123" s="61">
        <f t="shared" si="5"/>
        <v>0.41470136345061148</v>
      </c>
      <c r="D123" s="19">
        <f t="shared" si="6"/>
        <v>2.1137492881179254</v>
      </c>
      <c r="E123" s="20">
        <v>12594.383</v>
      </c>
      <c r="F123" s="62">
        <v>56.9082279</v>
      </c>
      <c r="G123" s="19">
        <f t="shared" si="7"/>
        <v>5.2190999999979226E-3</v>
      </c>
      <c r="H123" s="62">
        <v>69.097735599999993</v>
      </c>
      <c r="I123" s="62">
        <v>45.047334900000003</v>
      </c>
      <c r="J123" s="63">
        <v>1401.0758787</v>
      </c>
      <c r="K123" s="10">
        <f t="shared" si="4"/>
        <v>19.548331620530725</v>
      </c>
    </row>
    <row r="124" spans="1:11" x14ac:dyDescent="0.35">
      <c r="A124" s="8">
        <v>32082</v>
      </c>
      <c r="B124" s="20">
        <v>7157.2749100999999</v>
      </c>
      <c r="C124" s="61">
        <f t="shared" si="5"/>
        <v>-0.13903917055635698</v>
      </c>
      <c r="D124" s="19">
        <f t="shared" si="6"/>
        <v>2.1282800902896897</v>
      </c>
      <c r="E124" s="20">
        <v>12617.30594</v>
      </c>
      <c r="F124" s="62">
        <v>56.725856899999997</v>
      </c>
      <c r="G124" s="19">
        <f t="shared" si="7"/>
        <v>1.003459999999734E-2</v>
      </c>
      <c r="H124" s="62">
        <v>68.997984200000005</v>
      </c>
      <c r="I124" s="62">
        <v>44.784120999999999</v>
      </c>
      <c r="J124" s="63">
        <v>1428.2974541999999</v>
      </c>
      <c r="K124" s="10">
        <f t="shared" si="4"/>
        <v>19.955883658799465</v>
      </c>
    </row>
    <row r="125" spans="1:11" x14ac:dyDescent="0.35">
      <c r="A125" s="8">
        <v>32112</v>
      </c>
      <c r="B125" s="20">
        <v>7234.9407800999998</v>
      </c>
      <c r="C125" s="61">
        <f t="shared" si="5"/>
        <v>1.085131855008133</v>
      </c>
      <c r="D125" s="19">
        <f t="shared" si="6"/>
        <v>2.9936671782305977</v>
      </c>
      <c r="E125" s="20">
        <v>12640.46941</v>
      </c>
      <c r="F125" s="62">
        <v>57.236330000000002</v>
      </c>
      <c r="G125" s="19">
        <f t="shared" si="7"/>
        <v>0.48773600000000528</v>
      </c>
      <c r="H125" s="62">
        <v>69.641921999999994</v>
      </c>
      <c r="I125" s="62">
        <v>45.164085399999998</v>
      </c>
      <c r="J125" s="63">
        <v>1430.9309384000001</v>
      </c>
      <c r="K125" s="10">
        <f t="shared" si="4"/>
        <v>19.778060137490471</v>
      </c>
    </row>
    <row r="126" spans="1:11" x14ac:dyDescent="0.35">
      <c r="A126" s="8">
        <v>32143</v>
      </c>
      <c r="B126" s="20">
        <v>7296.5972001</v>
      </c>
      <c r="C126" s="61">
        <f t="shared" si="5"/>
        <v>0.85220352002864708</v>
      </c>
      <c r="D126" s="19">
        <f t="shared" si="6"/>
        <v>3.8650927960197978</v>
      </c>
      <c r="E126" s="20">
        <v>12664.36407</v>
      </c>
      <c r="F126" s="62">
        <v>57.6151883</v>
      </c>
      <c r="G126" s="19">
        <f t="shared" si="7"/>
        <v>0.96796179999999765</v>
      </c>
      <c r="H126" s="62">
        <v>70.048016399999995</v>
      </c>
      <c r="I126" s="62">
        <v>45.515716699999999</v>
      </c>
      <c r="J126" s="63">
        <v>1445.5248171999999</v>
      </c>
      <c r="K126" s="10">
        <f t="shared" si="4"/>
        <v>19.810944438322416</v>
      </c>
    </row>
    <row r="127" spans="1:11" x14ac:dyDescent="0.35">
      <c r="A127" s="8">
        <v>32174</v>
      </c>
      <c r="B127" s="20">
        <v>7282.1318540000002</v>
      </c>
      <c r="C127" s="61">
        <f t="shared" si="5"/>
        <v>-0.19824783667380677</v>
      </c>
      <c r="D127" s="19">
        <f t="shared" si="6"/>
        <v>3.194610766602108</v>
      </c>
      <c r="E127" s="20">
        <v>12687.957200000001</v>
      </c>
      <c r="F127" s="62">
        <v>57.394044899999997</v>
      </c>
      <c r="G127" s="19">
        <f t="shared" si="7"/>
        <v>0.59641329999999471</v>
      </c>
      <c r="H127" s="62">
        <v>69.781759899999997</v>
      </c>
      <c r="I127" s="62">
        <v>45.337788400000001</v>
      </c>
      <c r="J127" s="63">
        <v>1424.5700944</v>
      </c>
      <c r="K127" s="10">
        <f t="shared" si="4"/>
        <v>19.562541889673398</v>
      </c>
    </row>
    <row r="128" spans="1:11" x14ac:dyDescent="0.35">
      <c r="A128" s="8">
        <v>32203</v>
      </c>
      <c r="B128" s="20">
        <v>7329.8066350999998</v>
      </c>
      <c r="C128" s="61">
        <f t="shared" si="5"/>
        <v>0.65468165168984538</v>
      </c>
      <c r="D128" s="19">
        <f t="shared" si="6"/>
        <v>3.6706257451136954</v>
      </c>
      <c r="E128" s="20">
        <v>12711.78717</v>
      </c>
      <c r="F128" s="62">
        <v>57.661495899999998</v>
      </c>
      <c r="G128" s="19">
        <f t="shared" si="7"/>
        <v>0.86010780000000153</v>
      </c>
      <c r="H128" s="62">
        <v>70.092100400000007</v>
      </c>
      <c r="I128" s="62">
        <v>45.562738799999998</v>
      </c>
      <c r="J128" s="63">
        <v>1450.6422158</v>
      </c>
      <c r="K128" s="10">
        <f t="shared" si="4"/>
        <v>19.791002519130014</v>
      </c>
    </row>
    <row r="129" spans="1:11" x14ac:dyDescent="0.35">
      <c r="A129" s="8">
        <v>32234</v>
      </c>
      <c r="B129" s="20">
        <v>7359.9267228999997</v>
      </c>
      <c r="C129" s="61">
        <f t="shared" si="5"/>
        <v>0.41092608986115547</v>
      </c>
      <c r="D129" s="19">
        <f t="shared" si="6"/>
        <v>3.885904487793701</v>
      </c>
      <c r="E129" s="20">
        <v>12732.55206</v>
      </c>
      <c r="F129" s="62">
        <v>57.804018300000003</v>
      </c>
      <c r="G129" s="19">
        <f t="shared" si="7"/>
        <v>0.98495230000000333</v>
      </c>
      <c r="H129" s="62">
        <v>70.182385199999999</v>
      </c>
      <c r="I129" s="62">
        <v>45.756036600000002</v>
      </c>
      <c r="J129" s="63">
        <v>1453.1583398</v>
      </c>
      <c r="K129" s="10">
        <f t="shared" si="4"/>
        <v>19.744195757799858</v>
      </c>
    </row>
    <row r="130" spans="1:11" x14ac:dyDescent="0.35">
      <c r="A130" s="8">
        <v>32264</v>
      </c>
      <c r="B130" s="20">
        <v>7343.1103255999997</v>
      </c>
      <c r="C130" s="61">
        <f t="shared" si="5"/>
        <v>-0.22848593380253071</v>
      </c>
      <c r="D130" s="19">
        <f t="shared" si="6"/>
        <v>3.5720275683114706</v>
      </c>
      <c r="E130" s="20">
        <v>12753.327090000001</v>
      </c>
      <c r="F130" s="62">
        <v>57.5779973</v>
      </c>
      <c r="G130" s="19">
        <f t="shared" si="7"/>
        <v>0.81292750000000069</v>
      </c>
      <c r="H130" s="62">
        <v>69.890496600000006</v>
      </c>
      <c r="I130" s="62">
        <v>45.593834899999997</v>
      </c>
      <c r="J130" s="63">
        <v>1449.4385143</v>
      </c>
      <c r="K130" s="10">
        <f t="shared" si="4"/>
        <v>19.738754424632283</v>
      </c>
    </row>
    <row r="131" spans="1:11" x14ac:dyDescent="0.35">
      <c r="A131" s="8">
        <v>32295</v>
      </c>
      <c r="B131" s="20">
        <v>7360.9662162000004</v>
      </c>
      <c r="C131" s="61">
        <f t="shared" si="5"/>
        <v>0.24316522302205448</v>
      </c>
      <c r="D131" s="19">
        <f t="shared" si="6"/>
        <v>3.3051638949784161</v>
      </c>
      <c r="E131" s="20">
        <v>12774.327719999999</v>
      </c>
      <c r="F131" s="62">
        <v>57.623120200000002</v>
      </c>
      <c r="G131" s="19">
        <f t="shared" si="7"/>
        <v>0.66978399999999993</v>
      </c>
      <c r="H131" s="62">
        <v>69.951545300000006</v>
      </c>
      <c r="I131" s="62">
        <v>45.6230026</v>
      </c>
      <c r="J131" s="63">
        <v>1460.9462539000001</v>
      </c>
      <c r="K131" s="10">
        <f t="shared" si="4"/>
        <v>19.847207703314172</v>
      </c>
    </row>
    <row r="132" spans="1:11" x14ac:dyDescent="0.35">
      <c r="A132" s="8">
        <v>32325</v>
      </c>
      <c r="B132" s="20">
        <v>7377.9083054000002</v>
      </c>
      <c r="C132" s="61">
        <f t="shared" si="5"/>
        <v>0.23016121392751007</v>
      </c>
      <c r="D132" s="19">
        <f t="shared" si="6"/>
        <v>2.8837893588125989</v>
      </c>
      <c r="E132" s="20">
        <v>12794.557049999999</v>
      </c>
      <c r="F132" s="62">
        <v>57.664429300000002</v>
      </c>
      <c r="G132" s="19">
        <f t="shared" si="7"/>
        <v>0.43853659999999905</v>
      </c>
      <c r="H132" s="62">
        <v>70.112667700000003</v>
      </c>
      <c r="I132" s="62">
        <v>45.546048599999999</v>
      </c>
      <c r="J132" s="63">
        <v>1457.0000596</v>
      </c>
      <c r="K132" s="10">
        <f t="shared" si="4"/>
        <v>19.748145399606013</v>
      </c>
    </row>
    <row r="133" spans="1:11" x14ac:dyDescent="0.35">
      <c r="A133" s="8">
        <v>32356</v>
      </c>
      <c r="B133" s="20">
        <v>7408.7250363000003</v>
      </c>
      <c r="C133" s="61">
        <f t="shared" si="5"/>
        <v>0.41768926400785999</v>
      </c>
      <c r="D133" s="19">
        <f t="shared" si="6"/>
        <v>3.6213158534522547</v>
      </c>
      <c r="E133" s="20">
        <v>12814.44613</v>
      </c>
      <c r="F133" s="62">
        <v>57.815413599999999</v>
      </c>
      <c r="G133" s="19">
        <f t="shared" si="7"/>
        <v>0.84972750000000019</v>
      </c>
      <c r="H133" s="62">
        <v>69.894725699999995</v>
      </c>
      <c r="I133" s="62">
        <v>46.054628000000001</v>
      </c>
      <c r="J133" s="63">
        <v>1468.4794119000001</v>
      </c>
      <c r="K133" s="10">
        <f t="shared" si="4"/>
        <v>19.820946312692083</v>
      </c>
    </row>
    <row r="134" spans="1:11" x14ac:dyDescent="0.35">
      <c r="A134" s="8">
        <v>32387</v>
      </c>
      <c r="B134" s="20">
        <v>7451.2541680000004</v>
      </c>
      <c r="C134" s="61">
        <f t="shared" si="5"/>
        <v>0.57404116756423218</v>
      </c>
      <c r="D134" s="19">
        <f t="shared" si="6"/>
        <v>4.3938033505018268</v>
      </c>
      <c r="E134" s="20">
        <v>12834.545620000001</v>
      </c>
      <c r="F134" s="62">
        <v>58.056236599999998</v>
      </c>
      <c r="G134" s="19">
        <f t="shared" si="7"/>
        <v>1.2781768999999983</v>
      </c>
      <c r="H134" s="62">
        <v>70.095868499999995</v>
      </c>
      <c r="I134" s="62">
        <v>46.332477900000001</v>
      </c>
      <c r="J134" s="63">
        <v>1485.5701033</v>
      </c>
      <c r="K134" s="10">
        <f t="shared" si="4"/>
        <v>19.937181980449655</v>
      </c>
    </row>
    <row r="135" spans="1:11" x14ac:dyDescent="0.35">
      <c r="A135" s="8">
        <v>32417</v>
      </c>
      <c r="B135" s="20">
        <v>7466.5106637999997</v>
      </c>
      <c r="C135" s="61">
        <f t="shared" si="5"/>
        <v>0.20475070982707294</v>
      </c>
      <c r="D135" s="19">
        <f t="shared" si="6"/>
        <v>4.1755330479456854</v>
      </c>
      <c r="E135" s="20">
        <v>12856.86786</v>
      </c>
      <c r="F135" s="62">
        <v>58.074102799999999</v>
      </c>
      <c r="G135" s="19">
        <f t="shared" si="7"/>
        <v>1.1658748999999986</v>
      </c>
      <c r="H135" s="62">
        <v>70.134189300000003</v>
      </c>
      <c r="I135" s="62">
        <v>46.330307699999999</v>
      </c>
      <c r="J135" s="63">
        <v>1454.9215362</v>
      </c>
      <c r="K135" s="10">
        <f t="shared" si="4"/>
        <v>19.485963413323962</v>
      </c>
    </row>
    <row r="136" spans="1:11" x14ac:dyDescent="0.35">
      <c r="A136" s="8">
        <v>32448</v>
      </c>
      <c r="B136" s="20">
        <v>7487.8112203000001</v>
      </c>
      <c r="C136" s="61">
        <f t="shared" si="5"/>
        <v>0.28528127071822362</v>
      </c>
      <c r="D136" s="19">
        <f t="shared" si="6"/>
        <v>4.6181865912899793</v>
      </c>
      <c r="E136" s="20">
        <v>12879.164269999999</v>
      </c>
      <c r="F136" s="62">
        <v>58.138952699999997</v>
      </c>
      <c r="G136" s="19">
        <f t="shared" si="7"/>
        <v>1.4130958000000007</v>
      </c>
      <c r="H136" s="62">
        <v>70.358290800000006</v>
      </c>
      <c r="I136" s="62">
        <v>46.240122700000001</v>
      </c>
      <c r="J136" s="63">
        <v>1487.3432410999999</v>
      </c>
      <c r="K136" s="10">
        <f t="shared" ref="K136:K199" si="8">J136/B136*100</f>
        <v>19.863524831765314</v>
      </c>
    </row>
    <row r="137" spans="1:11" x14ac:dyDescent="0.35">
      <c r="A137" s="8">
        <v>32478</v>
      </c>
      <c r="B137" s="20">
        <v>7521.6068132999999</v>
      </c>
      <c r="C137" s="61">
        <f t="shared" ref="C137:C200" si="9">(B137-B136)/B136*100</f>
        <v>0.45134141347444123</v>
      </c>
      <c r="D137" s="19">
        <f t="shared" si="6"/>
        <v>3.9622443626420103</v>
      </c>
      <c r="E137" s="20">
        <v>12901.673930000001</v>
      </c>
      <c r="F137" s="62">
        <v>58.299464499999999</v>
      </c>
      <c r="G137" s="19">
        <f t="shared" si="7"/>
        <v>1.0631344999999968</v>
      </c>
      <c r="H137" s="62">
        <v>70.360722600000003</v>
      </c>
      <c r="I137" s="62">
        <v>46.554442199999997</v>
      </c>
      <c r="J137" s="63">
        <v>1511.9036007</v>
      </c>
      <c r="K137" s="10">
        <f t="shared" si="8"/>
        <v>20.10080609407278</v>
      </c>
    </row>
    <row r="138" spans="1:11" x14ac:dyDescent="0.35">
      <c r="A138" s="8">
        <v>32509</v>
      </c>
      <c r="B138" s="20">
        <v>7554.7405017000001</v>
      </c>
      <c r="C138" s="61">
        <f t="shared" si="9"/>
        <v>0.44051343313255786</v>
      </c>
      <c r="D138" s="19">
        <f t="shared" si="6"/>
        <v>3.537858737720402</v>
      </c>
      <c r="E138" s="20">
        <v>12921.65459</v>
      </c>
      <c r="F138" s="62">
        <v>58.465736300000003</v>
      </c>
      <c r="G138" s="19">
        <f t="shared" si="7"/>
        <v>0.85054800000000341</v>
      </c>
      <c r="H138" s="62">
        <v>70.476792700000004</v>
      </c>
      <c r="I138" s="62">
        <v>46.801282399999998</v>
      </c>
      <c r="J138" s="63">
        <v>1526.0591035</v>
      </c>
      <c r="K138" s="10">
        <f t="shared" si="8"/>
        <v>20.200020148363794</v>
      </c>
    </row>
    <row r="139" spans="1:11" x14ac:dyDescent="0.35">
      <c r="A139" s="8">
        <v>32540</v>
      </c>
      <c r="B139" s="20">
        <v>7605.4038664999998</v>
      </c>
      <c r="C139" s="61">
        <f t="shared" si="9"/>
        <v>0.67061687676233539</v>
      </c>
      <c r="D139" s="19">
        <f t="shared" si="6"/>
        <v>4.4392496453140931</v>
      </c>
      <c r="E139" s="20">
        <v>12941.355879999999</v>
      </c>
      <c r="F139" s="62">
        <v>58.768215099999999</v>
      </c>
      <c r="G139" s="19">
        <f t="shared" si="7"/>
        <v>1.3741702000000018</v>
      </c>
      <c r="H139" s="62">
        <v>70.742825499999995</v>
      </c>
      <c r="I139" s="62">
        <v>47.138137499999999</v>
      </c>
      <c r="J139" s="63">
        <v>1542.2407372</v>
      </c>
      <c r="K139" s="10">
        <f t="shared" si="8"/>
        <v>20.278222751499165</v>
      </c>
    </row>
    <row r="140" spans="1:11" x14ac:dyDescent="0.35">
      <c r="A140" s="8">
        <v>32568</v>
      </c>
      <c r="B140" s="20">
        <v>7624.1933791000001</v>
      </c>
      <c r="C140" s="61">
        <f t="shared" si="9"/>
        <v>0.24705476434675158</v>
      </c>
      <c r="D140" s="19">
        <f t="shared" si="6"/>
        <v>4.0162961815429128</v>
      </c>
      <c r="E140" s="20">
        <v>12961.32782</v>
      </c>
      <c r="F140" s="62">
        <v>58.822625899999998</v>
      </c>
      <c r="G140" s="19">
        <f t="shared" si="7"/>
        <v>1.16113</v>
      </c>
      <c r="H140" s="62">
        <v>70.788216899999995</v>
      </c>
      <c r="I140" s="62">
        <v>47.200215900000003</v>
      </c>
      <c r="J140" s="63">
        <v>1539.5189424</v>
      </c>
      <c r="K140" s="10">
        <f t="shared" si="8"/>
        <v>20.19254845529289</v>
      </c>
    </row>
    <row r="141" spans="1:11" x14ac:dyDescent="0.35">
      <c r="A141" s="8">
        <v>32599</v>
      </c>
      <c r="B141" s="20">
        <v>7655.7518781999997</v>
      </c>
      <c r="C141" s="61">
        <f t="shared" si="9"/>
        <v>0.41392574310234692</v>
      </c>
      <c r="D141" s="19">
        <f t="shared" si="6"/>
        <v>4.0194035407928261</v>
      </c>
      <c r="E141" s="20">
        <v>12979.991900000001</v>
      </c>
      <c r="F141" s="62">
        <v>58.981176099999999</v>
      </c>
      <c r="G141" s="19">
        <f t="shared" si="7"/>
        <v>1.1771577999999963</v>
      </c>
      <c r="H141" s="62">
        <v>71.067806099999999</v>
      </c>
      <c r="I141" s="62">
        <v>47.241152100000001</v>
      </c>
      <c r="J141" s="63">
        <v>1538.6045251</v>
      </c>
      <c r="K141" s="10">
        <f t="shared" si="8"/>
        <v>20.097366654230605</v>
      </c>
    </row>
    <row r="142" spans="1:11" x14ac:dyDescent="0.35">
      <c r="A142" s="8">
        <v>32629</v>
      </c>
      <c r="B142" s="20">
        <v>7711.2542643999996</v>
      </c>
      <c r="C142" s="61">
        <f t="shared" si="9"/>
        <v>0.72497629341991421</v>
      </c>
      <c r="D142" s="19">
        <f t="shared" si="6"/>
        <v>5.0134605429603036</v>
      </c>
      <c r="E142" s="20">
        <v>12998.595649999999</v>
      </c>
      <c r="F142" s="62">
        <v>59.323749100000001</v>
      </c>
      <c r="G142" s="19">
        <f t="shared" si="7"/>
        <v>1.7457518000000007</v>
      </c>
      <c r="H142" s="62">
        <v>71.271357600000002</v>
      </c>
      <c r="I142" s="62">
        <v>47.718733800000003</v>
      </c>
      <c r="J142" s="63">
        <v>1576.7388060999999</v>
      </c>
      <c r="K142" s="10">
        <f t="shared" si="8"/>
        <v>20.447241810962169</v>
      </c>
    </row>
    <row r="143" spans="1:11" x14ac:dyDescent="0.35">
      <c r="A143" s="8">
        <v>32660</v>
      </c>
      <c r="B143" s="20">
        <v>7710.7202780999996</v>
      </c>
      <c r="C143" s="61">
        <f t="shared" si="9"/>
        <v>-6.9247658252580358E-3</v>
      </c>
      <c r="D143" s="19">
        <f t="shared" si="6"/>
        <v>4.7514694623955904</v>
      </c>
      <c r="E143" s="20">
        <v>13017.41826</v>
      </c>
      <c r="F143" s="62">
        <v>59.233867500000002</v>
      </c>
      <c r="G143" s="19">
        <f t="shared" si="7"/>
        <v>1.6107472999999999</v>
      </c>
      <c r="H143" s="62">
        <v>71.157085499999994</v>
      </c>
      <c r="I143" s="62">
        <v>47.652465300000003</v>
      </c>
      <c r="J143" s="63">
        <v>1565.6874613</v>
      </c>
      <c r="K143" s="10">
        <f t="shared" si="8"/>
        <v>20.305333416734985</v>
      </c>
    </row>
    <row r="144" spans="1:11" x14ac:dyDescent="0.35">
      <c r="A144" s="8">
        <v>32690</v>
      </c>
      <c r="B144" s="20">
        <v>7735.3045290999999</v>
      </c>
      <c r="C144" s="61">
        <f t="shared" si="9"/>
        <v>0.31883209497074422</v>
      </c>
      <c r="D144" s="19">
        <f t="shared" si="6"/>
        <v>4.8441402211303712</v>
      </c>
      <c r="E144" s="20">
        <v>13036.093279999999</v>
      </c>
      <c r="F144" s="62">
        <v>59.337597299999999</v>
      </c>
      <c r="G144" s="19">
        <f t="shared" si="7"/>
        <v>1.6731679999999969</v>
      </c>
      <c r="H144" s="62">
        <v>71.332125599999998</v>
      </c>
      <c r="I144" s="62">
        <v>47.687607499999999</v>
      </c>
      <c r="J144" s="63">
        <v>1590.1815077000001</v>
      </c>
      <c r="K144" s="10">
        <f t="shared" si="8"/>
        <v>20.557451897566303</v>
      </c>
    </row>
    <row r="145" spans="1:11" x14ac:dyDescent="0.35">
      <c r="A145" s="8">
        <v>32721</v>
      </c>
      <c r="B145" s="20">
        <v>7774.9316713999997</v>
      </c>
      <c r="C145" s="61">
        <f t="shared" si="9"/>
        <v>0.51228936302279537</v>
      </c>
      <c r="D145" s="19">
        <f t="shared" si="6"/>
        <v>4.9429103294524079</v>
      </c>
      <c r="E145" s="20">
        <v>13054.73014</v>
      </c>
      <c r="F145" s="62">
        <v>59.556433499999997</v>
      </c>
      <c r="G145" s="19">
        <f t="shared" si="7"/>
        <v>1.7410198999999977</v>
      </c>
      <c r="H145" s="62">
        <v>71.446995299999998</v>
      </c>
      <c r="I145" s="62">
        <v>48.0081135</v>
      </c>
      <c r="J145" s="63">
        <v>1607.4280616999999</v>
      </c>
      <c r="K145" s="10">
        <f t="shared" si="8"/>
        <v>20.674497598646511</v>
      </c>
    </row>
    <row r="146" spans="1:11" x14ac:dyDescent="0.35">
      <c r="A146" s="8">
        <v>32752</v>
      </c>
      <c r="B146" s="20">
        <v>7783.7177799999999</v>
      </c>
      <c r="C146" s="61">
        <f t="shared" si="9"/>
        <v>0.11300560533952812</v>
      </c>
      <c r="D146" s="19">
        <f t="shared" si="6"/>
        <v>4.4618476903900399</v>
      </c>
      <c r="E146" s="20">
        <v>13073.573839999999</v>
      </c>
      <c r="F146" s="62">
        <v>59.537796399999998</v>
      </c>
      <c r="G146" s="19">
        <f t="shared" si="7"/>
        <v>1.4815597999999994</v>
      </c>
      <c r="H146" s="62">
        <v>71.280738600000006</v>
      </c>
      <c r="I146" s="62">
        <v>48.133487199999998</v>
      </c>
      <c r="J146" s="63">
        <v>1630.0160625999999</v>
      </c>
      <c r="K146" s="10">
        <f t="shared" si="8"/>
        <v>20.941356157442801</v>
      </c>
    </row>
    <row r="147" spans="1:11" x14ac:dyDescent="0.35">
      <c r="A147" s="8">
        <v>32782</v>
      </c>
      <c r="B147" s="20">
        <v>7792.0898421000002</v>
      </c>
      <c r="C147" s="61">
        <f t="shared" si="9"/>
        <v>0.10755865431698913</v>
      </c>
      <c r="D147" s="19">
        <f t="shared" si="6"/>
        <v>4.3605265291926933</v>
      </c>
      <c r="E147" s="20">
        <v>13093.424349999999</v>
      </c>
      <c r="F147" s="62">
        <v>59.511474100000001</v>
      </c>
      <c r="G147" s="19">
        <f t="shared" si="7"/>
        <v>1.4373713000000023</v>
      </c>
      <c r="H147" s="62">
        <v>71.265543699999995</v>
      </c>
      <c r="I147" s="62">
        <v>48.096040000000002</v>
      </c>
      <c r="J147" s="63">
        <v>1617.2949232999999</v>
      </c>
      <c r="K147" s="10">
        <f t="shared" si="8"/>
        <v>20.755599025076592</v>
      </c>
    </row>
    <row r="148" spans="1:11" x14ac:dyDescent="0.35">
      <c r="A148" s="8">
        <v>32813</v>
      </c>
      <c r="B148" s="20">
        <v>7844.7325456999997</v>
      </c>
      <c r="C148" s="61">
        <f t="shared" si="9"/>
        <v>0.67559158924959373</v>
      </c>
      <c r="D148" s="19">
        <f t="shared" ref="D148:D211" si="10">(B148-B136)/B136*100</f>
        <v>4.7666977024255104</v>
      </c>
      <c r="E148" s="20">
        <v>13113.16066</v>
      </c>
      <c r="F148" s="62">
        <v>59.823354199999997</v>
      </c>
      <c r="G148" s="19">
        <f t="shared" ref="G148:G211" si="11">F148-F136</f>
        <v>1.6844014999999999</v>
      </c>
      <c r="H148" s="62">
        <v>71.604837500000002</v>
      </c>
      <c r="I148" s="62">
        <v>48.380992999999997</v>
      </c>
      <c r="J148" s="63">
        <v>1630.1658600000001</v>
      </c>
      <c r="K148" s="10">
        <f t="shared" si="8"/>
        <v>20.78038799287755</v>
      </c>
    </row>
    <row r="149" spans="1:11" x14ac:dyDescent="0.35">
      <c r="A149" s="8">
        <v>32843</v>
      </c>
      <c r="B149" s="20">
        <v>7829.9997726000001</v>
      </c>
      <c r="C149" s="61">
        <f t="shared" si="9"/>
        <v>-0.18780465763711954</v>
      </c>
      <c r="D149" s="19">
        <f t="shared" si="10"/>
        <v>4.1000941282212162</v>
      </c>
      <c r="E149" s="20">
        <v>13133.09499</v>
      </c>
      <c r="F149" s="62">
        <v>59.620369599999997</v>
      </c>
      <c r="G149" s="19">
        <f t="shared" si="11"/>
        <v>1.3209050999999974</v>
      </c>
      <c r="H149" s="62">
        <v>71.146202900000006</v>
      </c>
      <c r="I149" s="62">
        <v>48.425923500000003</v>
      </c>
      <c r="J149" s="63">
        <v>1640.829753</v>
      </c>
      <c r="K149" s="10">
        <f t="shared" si="8"/>
        <v>20.955680723540461</v>
      </c>
    </row>
    <row r="150" spans="1:11" x14ac:dyDescent="0.35">
      <c r="A150" s="8">
        <v>32874</v>
      </c>
      <c r="B150" s="20">
        <v>7841.7139157000001</v>
      </c>
      <c r="C150" s="61">
        <f t="shared" si="9"/>
        <v>0.14960591877654994</v>
      </c>
      <c r="D150" s="19">
        <f t="shared" si="10"/>
        <v>3.7985873099866772</v>
      </c>
      <c r="E150" s="20">
        <v>13151.25439</v>
      </c>
      <c r="F150" s="62">
        <v>59.627117599999998</v>
      </c>
      <c r="G150" s="19">
        <f t="shared" si="11"/>
        <v>1.1613812999999951</v>
      </c>
      <c r="H150" s="62">
        <v>71.254849300000004</v>
      </c>
      <c r="I150" s="62">
        <v>48.3337431</v>
      </c>
      <c r="J150" s="63">
        <v>1633.1420665000001</v>
      </c>
      <c r="K150" s="10">
        <f t="shared" si="8"/>
        <v>20.826340823659283</v>
      </c>
    </row>
    <row r="151" spans="1:11" x14ac:dyDescent="0.35">
      <c r="A151" s="8">
        <v>32905</v>
      </c>
      <c r="B151" s="20">
        <v>7846.6724731000004</v>
      </c>
      <c r="C151" s="61">
        <f t="shared" si="9"/>
        <v>6.3233082120895165E-2</v>
      </c>
      <c r="D151" s="19">
        <f t="shared" si="10"/>
        <v>3.1723312901597711</v>
      </c>
      <c r="E151" s="20">
        <v>13169.285550000001</v>
      </c>
      <c r="F151" s="62">
        <v>59.583129599999999</v>
      </c>
      <c r="G151" s="19">
        <f t="shared" si="11"/>
        <v>0.81491450000000043</v>
      </c>
      <c r="H151" s="62">
        <v>70.990554200000005</v>
      </c>
      <c r="I151" s="62">
        <v>48.503828400000003</v>
      </c>
      <c r="J151" s="63">
        <v>1644.6303146</v>
      </c>
      <c r="K151" s="10">
        <f t="shared" si="8"/>
        <v>20.959589179211051</v>
      </c>
    </row>
    <row r="152" spans="1:11" x14ac:dyDescent="0.35">
      <c r="A152" s="8">
        <v>32933</v>
      </c>
      <c r="B152" s="20">
        <v>7861.5372490999998</v>
      </c>
      <c r="C152" s="61">
        <f t="shared" si="9"/>
        <v>0.18944050552586378</v>
      </c>
      <c r="D152" s="19">
        <f t="shared" si="10"/>
        <v>3.1130358084912193</v>
      </c>
      <c r="E152" s="20">
        <v>13187.539360000001</v>
      </c>
      <c r="F152" s="62">
        <v>59.613374700000001</v>
      </c>
      <c r="G152" s="19">
        <f t="shared" si="11"/>
        <v>0.79074880000000292</v>
      </c>
      <c r="H152" s="62">
        <v>70.943930199999997</v>
      </c>
      <c r="I152" s="62">
        <v>48.608733299999997</v>
      </c>
      <c r="J152" s="63">
        <v>1648.8954259</v>
      </c>
      <c r="K152" s="10">
        <f t="shared" si="8"/>
        <v>20.974211196274215</v>
      </c>
    </row>
    <row r="153" spans="1:11" x14ac:dyDescent="0.35">
      <c r="A153" s="8">
        <v>32964</v>
      </c>
      <c r="B153" s="20">
        <v>7866.0949338999999</v>
      </c>
      <c r="C153" s="61">
        <f t="shared" si="9"/>
        <v>5.7974473128926937E-2</v>
      </c>
      <c r="D153" s="19">
        <f t="shared" si="10"/>
        <v>2.7475166260149937</v>
      </c>
      <c r="E153" s="20">
        <v>13204.72237</v>
      </c>
      <c r="F153" s="62">
        <v>59.570316699999999</v>
      </c>
      <c r="G153" s="19">
        <f t="shared" si="11"/>
        <v>0.58914060000000035</v>
      </c>
      <c r="H153" s="62">
        <v>70.896859300000003</v>
      </c>
      <c r="I153" s="62">
        <v>48.570373500000002</v>
      </c>
      <c r="J153" s="63">
        <v>1664.0324343</v>
      </c>
      <c r="K153" s="10">
        <f t="shared" si="8"/>
        <v>21.154492137243693</v>
      </c>
    </row>
    <row r="154" spans="1:11" x14ac:dyDescent="0.35">
      <c r="A154" s="8">
        <v>32994</v>
      </c>
      <c r="B154" s="20">
        <v>7899.4732407000001</v>
      </c>
      <c r="C154" s="61">
        <f t="shared" si="9"/>
        <v>0.42433134967837621</v>
      </c>
      <c r="D154" s="19">
        <f t="shared" si="10"/>
        <v>2.4408347831161237</v>
      </c>
      <c r="E154" s="20">
        <v>13221.84215</v>
      </c>
      <c r="F154" s="62">
        <v>59.745632700000002</v>
      </c>
      <c r="G154" s="19">
        <f t="shared" si="11"/>
        <v>0.42188360000000102</v>
      </c>
      <c r="H154" s="62">
        <v>71.058647899999997</v>
      </c>
      <c r="I154" s="62">
        <v>48.759655500000001</v>
      </c>
      <c r="J154" s="63">
        <v>1666.3590409999999</v>
      </c>
      <c r="K154" s="10">
        <f t="shared" si="8"/>
        <v>21.094558969002065</v>
      </c>
    </row>
    <row r="155" spans="1:11" x14ac:dyDescent="0.35">
      <c r="A155" s="8">
        <v>33025</v>
      </c>
      <c r="B155" s="20">
        <v>7900.1748072</v>
      </c>
      <c r="C155" s="61">
        <f t="shared" si="9"/>
        <v>8.8811807904514237E-3</v>
      </c>
      <c r="D155" s="19">
        <f t="shared" si="10"/>
        <v>2.4570276480926103</v>
      </c>
      <c r="E155" s="20">
        <v>13239.192230000001</v>
      </c>
      <c r="F155" s="62">
        <v>59.672634600000002</v>
      </c>
      <c r="G155" s="19">
        <f t="shared" si="11"/>
        <v>0.43876709999999974</v>
      </c>
      <c r="H155" s="62">
        <v>70.946993500000005</v>
      </c>
      <c r="I155" s="62">
        <v>48.724965599999997</v>
      </c>
      <c r="J155" s="63">
        <v>1667.0630920999999</v>
      </c>
      <c r="K155" s="10">
        <f t="shared" si="8"/>
        <v>21.1015975314962</v>
      </c>
    </row>
    <row r="156" spans="1:11" x14ac:dyDescent="0.35">
      <c r="A156" s="8">
        <v>33055</v>
      </c>
      <c r="B156" s="20">
        <v>7898.3665097000003</v>
      </c>
      <c r="C156" s="61">
        <f t="shared" si="9"/>
        <v>-2.2889335288527046E-2</v>
      </c>
      <c r="D156" s="19">
        <f t="shared" si="10"/>
        <v>2.1080227673851213</v>
      </c>
      <c r="E156" s="20">
        <v>13254.662920000001</v>
      </c>
      <c r="F156" s="62">
        <v>59.589342700000003</v>
      </c>
      <c r="G156" s="19">
        <f t="shared" si="11"/>
        <v>0.25174540000000434</v>
      </c>
      <c r="H156" s="62">
        <v>70.644571600000006</v>
      </c>
      <c r="I156" s="62">
        <v>48.855778399999998</v>
      </c>
      <c r="J156" s="63">
        <v>1667.6898298999999</v>
      </c>
      <c r="K156" s="10">
        <f t="shared" si="8"/>
        <v>21.114363683324981</v>
      </c>
    </row>
    <row r="157" spans="1:11" x14ac:dyDescent="0.35">
      <c r="A157" s="8">
        <v>33086</v>
      </c>
      <c r="B157" s="20">
        <v>7869.4193154000004</v>
      </c>
      <c r="C157" s="61">
        <f t="shared" si="9"/>
        <v>-0.36649596172132243</v>
      </c>
      <c r="D157" s="19">
        <f t="shared" si="10"/>
        <v>1.2152858442161296</v>
      </c>
      <c r="E157" s="20">
        <v>13270.05294</v>
      </c>
      <c r="F157" s="62">
        <v>59.302094400000001</v>
      </c>
      <c r="G157" s="19">
        <f t="shared" si="11"/>
        <v>-0.25433909999999571</v>
      </c>
      <c r="H157" s="62">
        <v>70.395937200000006</v>
      </c>
      <c r="I157" s="62">
        <v>48.532417100000004</v>
      </c>
      <c r="J157" s="63">
        <v>1654.7008071</v>
      </c>
      <c r="K157" s="10">
        <f t="shared" si="8"/>
        <v>21.026974682386612</v>
      </c>
    </row>
    <row r="158" spans="1:11" x14ac:dyDescent="0.35">
      <c r="A158" s="8">
        <v>33117</v>
      </c>
      <c r="B158" s="20">
        <v>7844.2193140999998</v>
      </c>
      <c r="C158" s="61">
        <f t="shared" si="9"/>
        <v>-0.32022694801236062</v>
      </c>
      <c r="D158" s="19">
        <f t="shared" si="10"/>
        <v>0.77728324446007657</v>
      </c>
      <c r="E158" s="20">
        <v>13285.671329999999</v>
      </c>
      <c r="F158" s="62">
        <v>59.042701899999997</v>
      </c>
      <c r="G158" s="19">
        <f t="shared" si="11"/>
        <v>-0.49509450000000044</v>
      </c>
      <c r="H158" s="62">
        <v>70.1995364</v>
      </c>
      <c r="I158" s="62">
        <v>48.2131495</v>
      </c>
      <c r="J158" s="63">
        <v>1648.1498154000001</v>
      </c>
      <c r="K158" s="10">
        <f t="shared" si="8"/>
        <v>21.011011413684567</v>
      </c>
    </row>
    <row r="159" spans="1:11" x14ac:dyDescent="0.35">
      <c r="A159" s="8">
        <v>33147</v>
      </c>
      <c r="B159" s="20">
        <v>7829.8198319000003</v>
      </c>
      <c r="C159" s="61">
        <f t="shared" si="9"/>
        <v>-0.18356807253102184</v>
      </c>
      <c r="D159" s="19">
        <f t="shared" si="10"/>
        <v>0.48420886520260814</v>
      </c>
      <c r="E159" s="20">
        <v>13303.251480000001</v>
      </c>
      <c r="F159" s="62">
        <v>58.856437</v>
      </c>
      <c r="G159" s="19">
        <f t="shared" si="11"/>
        <v>-0.65503710000000126</v>
      </c>
      <c r="H159" s="62">
        <v>69.799488999999994</v>
      </c>
      <c r="I159" s="62">
        <v>48.234773199999999</v>
      </c>
      <c r="J159" s="63">
        <v>1677.9162105</v>
      </c>
      <c r="K159" s="10">
        <f t="shared" si="8"/>
        <v>21.42981890418331</v>
      </c>
    </row>
    <row r="160" spans="1:11" x14ac:dyDescent="0.35">
      <c r="A160" s="8">
        <v>33178</v>
      </c>
      <c r="B160" s="20">
        <v>7809.9995335000003</v>
      </c>
      <c r="C160" s="61">
        <f t="shared" si="9"/>
        <v>-0.25313862675675797</v>
      </c>
      <c r="D160" s="19">
        <f t="shared" si="10"/>
        <v>-0.44275584919766192</v>
      </c>
      <c r="E160" s="20">
        <v>13320.73013</v>
      </c>
      <c r="F160" s="62">
        <v>58.6304163</v>
      </c>
      <c r="G160" s="19">
        <f t="shared" si="11"/>
        <v>-1.1929378999999969</v>
      </c>
      <c r="H160" s="62">
        <v>69.397545500000007</v>
      </c>
      <c r="I160" s="62">
        <v>48.179937799999998</v>
      </c>
      <c r="J160" s="63">
        <v>1676.6667958999999</v>
      </c>
      <c r="K160" s="10">
        <f t="shared" si="8"/>
        <v>21.46820609538004</v>
      </c>
    </row>
    <row r="161" spans="1:11" x14ac:dyDescent="0.35">
      <c r="A161" s="8">
        <v>33208</v>
      </c>
      <c r="B161" s="20">
        <v>7813.1533391000003</v>
      </c>
      <c r="C161" s="61">
        <f t="shared" si="9"/>
        <v>4.0381636214856263E-2</v>
      </c>
      <c r="D161" s="19">
        <f t="shared" si="10"/>
        <v>-0.21515241365589352</v>
      </c>
      <c r="E161" s="20">
        <v>13338.41332</v>
      </c>
      <c r="F161" s="62">
        <v>58.576332499999999</v>
      </c>
      <c r="G161" s="19">
        <f t="shared" si="11"/>
        <v>-1.0440370999999971</v>
      </c>
      <c r="H161" s="62">
        <v>69.284467399999997</v>
      </c>
      <c r="I161" s="62">
        <v>48.1834256</v>
      </c>
      <c r="J161" s="63">
        <v>1682.4723538000001</v>
      </c>
      <c r="K161" s="10">
        <f t="shared" si="8"/>
        <v>21.533845309041443</v>
      </c>
    </row>
    <row r="162" spans="1:11" x14ac:dyDescent="0.35">
      <c r="A162" s="8">
        <v>33239</v>
      </c>
      <c r="B162" s="20">
        <v>7744.8644462000002</v>
      </c>
      <c r="C162" s="61">
        <f t="shared" si="9"/>
        <v>-0.87402473669953951</v>
      </c>
      <c r="D162" s="19">
        <f t="shared" si="10"/>
        <v>-1.2350548686314138</v>
      </c>
      <c r="E162" s="20">
        <v>13353.49207</v>
      </c>
      <c r="F162" s="62">
        <v>57.998794699999998</v>
      </c>
      <c r="G162" s="19">
        <f t="shared" si="11"/>
        <v>-1.6283229000000006</v>
      </c>
      <c r="H162" s="62">
        <v>68.617282299999999</v>
      </c>
      <c r="I162" s="62">
        <v>47.694369700000003</v>
      </c>
      <c r="J162" s="63">
        <v>1664.0090356999999</v>
      </c>
      <c r="K162" s="10">
        <f t="shared" si="8"/>
        <v>21.485321625176308</v>
      </c>
    </row>
    <row r="163" spans="1:11" x14ac:dyDescent="0.35">
      <c r="A163" s="8">
        <v>33270</v>
      </c>
      <c r="B163" s="20">
        <v>7758.1797227999996</v>
      </c>
      <c r="C163" s="61">
        <f t="shared" si="9"/>
        <v>0.17192394640983663</v>
      </c>
      <c r="D163" s="19">
        <f t="shared" si="10"/>
        <v>-1.1277742330060554</v>
      </c>
      <c r="E163" s="20">
        <v>13368.509</v>
      </c>
      <c r="F163" s="62">
        <v>58.0332461</v>
      </c>
      <c r="G163" s="19">
        <f t="shared" si="11"/>
        <v>-1.5498835</v>
      </c>
      <c r="H163" s="62">
        <v>68.590826500000006</v>
      </c>
      <c r="I163" s="62">
        <v>47.789358100000001</v>
      </c>
      <c r="J163" s="63">
        <v>1714.5516646999999</v>
      </c>
      <c r="K163" s="10">
        <f t="shared" si="8"/>
        <v>22.099921965731443</v>
      </c>
    </row>
    <row r="164" spans="1:11" x14ac:dyDescent="0.35">
      <c r="A164" s="8">
        <v>33298</v>
      </c>
      <c r="B164" s="20">
        <v>7701.7597896999996</v>
      </c>
      <c r="C164" s="61">
        <f t="shared" si="9"/>
        <v>-0.72723158158080792</v>
      </c>
      <c r="D164" s="19">
        <f t="shared" si="10"/>
        <v>-2.0323946110958357</v>
      </c>
      <c r="E164" s="20">
        <v>13383.59799</v>
      </c>
      <c r="F164" s="62">
        <v>57.546257699999998</v>
      </c>
      <c r="G164" s="19">
        <f t="shared" si="11"/>
        <v>-2.0671170000000032</v>
      </c>
      <c r="H164" s="62">
        <v>67.957238399999994</v>
      </c>
      <c r="I164" s="62">
        <v>47.446046600000003</v>
      </c>
      <c r="J164" s="63">
        <v>1703.9899464</v>
      </c>
      <c r="K164" s="10">
        <f t="shared" si="8"/>
        <v>22.124683097476534</v>
      </c>
    </row>
    <row r="165" spans="1:11" x14ac:dyDescent="0.35">
      <c r="A165" s="8">
        <v>33329</v>
      </c>
      <c r="B165" s="20">
        <v>7695.9737421999998</v>
      </c>
      <c r="C165" s="61">
        <f t="shared" si="9"/>
        <v>-7.5126304351088399E-2</v>
      </c>
      <c r="D165" s="19">
        <f t="shared" si="10"/>
        <v>-2.1627147031602654</v>
      </c>
      <c r="E165" s="20">
        <v>13398.86982</v>
      </c>
      <c r="F165" s="62">
        <v>57.4374842</v>
      </c>
      <c r="G165" s="19">
        <f t="shared" si="11"/>
        <v>-2.1328324999999992</v>
      </c>
      <c r="H165" s="62">
        <v>67.634250399999999</v>
      </c>
      <c r="I165" s="62">
        <v>47.546169800000001</v>
      </c>
      <c r="J165" s="63">
        <v>1720.4836038000001</v>
      </c>
      <c r="K165" s="10">
        <f t="shared" si="8"/>
        <v>22.355632457084972</v>
      </c>
    </row>
    <row r="166" spans="1:11" x14ac:dyDescent="0.35">
      <c r="A166" s="8">
        <v>33359</v>
      </c>
      <c r="B166" s="20">
        <v>7693.9477137000003</v>
      </c>
      <c r="C166" s="61">
        <f t="shared" si="9"/>
        <v>-2.6325823968057296E-2</v>
      </c>
      <c r="D166" s="19">
        <f t="shared" si="10"/>
        <v>-2.6017624307033849</v>
      </c>
      <c r="E166" s="20">
        <v>13414.08216</v>
      </c>
      <c r="F166" s="62">
        <v>57.357243099999998</v>
      </c>
      <c r="G166" s="19">
        <f t="shared" si="11"/>
        <v>-2.3883896000000036</v>
      </c>
      <c r="H166" s="62">
        <v>67.589243699999997</v>
      </c>
      <c r="I166" s="62">
        <v>47.432807699999998</v>
      </c>
      <c r="J166" s="63">
        <v>1713.1545867</v>
      </c>
      <c r="K166" s="10">
        <f t="shared" si="8"/>
        <v>22.266262398034261</v>
      </c>
    </row>
    <row r="167" spans="1:11" x14ac:dyDescent="0.35">
      <c r="A167" s="8">
        <v>33390</v>
      </c>
      <c r="B167" s="20">
        <v>7659.1818112000001</v>
      </c>
      <c r="C167" s="61">
        <f t="shared" si="9"/>
        <v>-0.45186039460724942</v>
      </c>
      <c r="D167" s="19">
        <f t="shared" si="10"/>
        <v>-3.0504767537594941</v>
      </c>
      <c r="E167" s="20">
        <v>13429.303029999999</v>
      </c>
      <c r="F167" s="62">
        <v>57.033353099999999</v>
      </c>
      <c r="G167" s="19">
        <f t="shared" si="11"/>
        <v>-2.6392815000000027</v>
      </c>
      <c r="H167" s="62">
        <v>67.079793899999999</v>
      </c>
      <c r="I167" s="62">
        <v>47.289922199999999</v>
      </c>
      <c r="J167" s="63">
        <v>1712.9237072999999</v>
      </c>
      <c r="K167" s="10">
        <f t="shared" si="8"/>
        <v>22.364317097097715</v>
      </c>
    </row>
    <row r="168" spans="1:11" x14ac:dyDescent="0.35">
      <c r="A168" s="8">
        <v>33420</v>
      </c>
      <c r="B168" s="20">
        <v>7630.8272863000002</v>
      </c>
      <c r="C168" s="61">
        <f t="shared" si="9"/>
        <v>-0.37020305300152484</v>
      </c>
      <c r="D168" s="19">
        <f t="shared" si="10"/>
        <v>-3.3872728376359165</v>
      </c>
      <c r="E168" s="20">
        <v>13445.393</v>
      </c>
      <c r="F168" s="62">
        <v>56.754215299999998</v>
      </c>
      <c r="G168" s="19">
        <f t="shared" si="11"/>
        <v>-2.8351274000000046</v>
      </c>
      <c r="H168" s="62">
        <v>66.688186599999995</v>
      </c>
      <c r="I168" s="62">
        <v>47.1204289</v>
      </c>
      <c r="J168" s="63">
        <v>1703.5906029</v>
      </c>
      <c r="K168" s="10">
        <f t="shared" si="8"/>
        <v>22.32511022702008</v>
      </c>
    </row>
    <row r="169" spans="1:11" x14ac:dyDescent="0.35">
      <c r="A169" s="8">
        <v>33451</v>
      </c>
      <c r="B169" s="20">
        <v>7635.3305098000001</v>
      </c>
      <c r="C169" s="61">
        <f t="shared" si="9"/>
        <v>5.9013568660959415E-2</v>
      </c>
      <c r="D169" s="19">
        <f t="shared" si="10"/>
        <v>-2.9746642823048206</v>
      </c>
      <c r="E169" s="20">
        <v>13460.635</v>
      </c>
      <c r="F169" s="62">
        <v>56.723405</v>
      </c>
      <c r="G169" s="19">
        <f t="shared" si="11"/>
        <v>-2.5786894000000018</v>
      </c>
      <c r="H169" s="62">
        <v>66.699048000000005</v>
      </c>
      <c r="I169" s="62">
        <v>47.050089200000002</v>
      </c>
      <c r="J169" s="63">
        <v>1707.0962909</v>
      </c>
      <c r="K169" s="10">
        <f t="shared" si="8"/>
        <v>22.357857183902254</v>
      </c>
    </row>
    <row r="170" spans="1:11" x14ac:dyDescent="0.35">
      <c r="A170" s="8">
        <v>33482</v>
      </c>
      <c r="B170" s="20">
        <v>7645.2693878</v>
      </c>
      <c r="C170" s="61">
        <f t="shared" si="9"/>
        <v>0.1301695845025086</v>
      </c>
      <c r="D170" s="19">
        <f t="shared" si="10"/>
        <v>-2.5362616512058365</v>
      </c>
      <c r="E170" s="20">
        <v>13475.879000000001</v>
      </c>
      <c r="F170" s="62">
        <v>56.732992199999998</v>
      </c>
      <c r="G170" s="19">
        <f t="shared" si="11"/>
        <v>-2.3097096999999991</v>
      </c>
      <c r="H170" s="62">
        <v>66.676151700000005</v>
      </c>
      <c r="I170" s="62">
        <v>47.092022</v>
      </c>
      <c r="J170" s="63">
        <v>1710.846816</v>
      </c>
      <c r="K170" s="10">
        <f t="shared" si="8"/>
        <v>22.377848695954359</v>
      </c>
    </row>
    <row r="171" spans="1:11" x14ac:dyDescent="0.35">
      <c r="A171" s="8">
        <v>33512</v>
      </c>
      <c r="B171" s="20">
        <v>7616.3387352999998</v>
      </c>
      <c r="C171" s="61">
        <f t="shared" si="9"/>
        <v>-0.37841246701086162</v>
      </c>
      <c r="D171" s="19">
        <f t="shared" si="10"/>
        <v>-2.7265135237242961</v>
      </c>
      <c r="E171" s="20">
        <v>13488.137000000001</v>
      </c>
      <c r="F171" s="62">
        <v>56.466943800000003</v>
      </c>
      <c r="G171" s="19">
        <f t="shared" si="11"/>
        <v>-2.3894931999999969</v>
      </c>
      <c r="H171" s="62">
        <v>66.433956199999997</v>
      </c>
      <c r="I171" s="62">
        <v>46.804010499999997</v>
      </c>
      <c r="J171" s="63">
        <v>1676.6493663000001</v>
      </c>
      <c r="K171" s="10">
        <f t="shared" si="8"/>
        <v>22.013849758665685</v>
      </c>
    </row>
    <row r="172" spans="1:11" x14ac:dyDescent="0.35">
      <c r="A172" s="8">
        <v>33543</v>
      </c>
      <c r="B172" s="20">
        <v>7597.2188800000004</v>
      </c>
      <c r="C172" s="61">
        <f t="shared" si="9"/>
        <v>-0.25103735488264572</v>
      </c>
      <c r="D172" s="19">
        <f t="shared" si="10"/>
        <v>-2.72446435607716</v>
      </c>
      <c r="E172" s="20">
        <v>13500.398999999999</v>
      </c>
      <c r="F172" s="62">
        <v>56.274032200000001</v>
      </c>
      <c r="G172" s="19">
        <f t="shared" si="11"/>
        <v>-2.3563840999999996</v>
      </c>
      <c r="H172" s="62">
        <v>66.355015600000002</v>
      </c>
      <c r="I172" s="62">
        <v>46.501775199999997</v>
      </c>
      <c r="J172" s="63">
        <v>1738.3139953</v>
      </c>
      <c r="K172" s="10">
        <f t="shared" si="8"/>
        <v>22.880925543374627</v>
      </c>
    </row>
    <row r="173" spans="1:11" x14ac:dyDescent="0.35">
      <c r="A173" s="8">
        <v>33573</v>
      </c>
      <c r="B173" s="20">
        <v>7617.0747990999998</v>
      </c>
      <c r="C173" s="61">
        <f t="shared" si="9"/>
        <v>0.2613577338448288</v>
      </c>
      <c r="D173" s="19">
        <f t="shared" si="10"/>
        <v>-2.5095954410461729</v>
      </c>
      <c r="E173" s="20">
        <v>13512.656999999999</v>
      </c>
      <c r="F173" s="62">
        <v>56.369926399999997</v>
      </c>
      <c r="G173" s="19">
        <f t="shared" si="11"/>
        <v>-2.2064061000000024</v>
      </c>
      <c r="H173" s="62">
        <v>66.251762499999998</v>
      </c>
      <c r="I173" s="62">
        <v>46.791868399999998</v>
      </c>
      <c r="J173" s="63">
        <v>1719.3177905</v>
      </c>
      <c r="K173" s="10">
        <f t="shared" si="8"/>
        <v>22.571890599041343</v>
      </c>
    </row>
    <row r="174" spans="1:11" x14ac:dyDescent="0.35">
      <c r="A174" s="8">
        <v>33604</v>
      </c>
      <c r="B174" s="20">
        <v>7631.2883422000004</v>
      </c>
      <c r="C174" s="61">
        <f t="shared" si="9"/>
        <v>0.18660107029118339</v>
      </c>
      <c r="D174" s="19">
        <f t="shared" si="10"/>
        <v>-1.4664698754763308</v>
      </c>
      <c r="E174" s="20">
        <v>13530.707</v>
      </c>
      <c r="F174" s="62">
        <v>56.399775300000002</v>
      </c>
      <c r="G174" s="19">
        <f t="shared" si="11"/>
        <v>-1.599019399999996</v>
      </c>
      <c r="H174" s="62">
        <v>66.167300499999996</v>
      </c>
      <c r="I174" s="62">
        <v>46.932200999999999</v>
      </c>
      <c r="J174" s="63">
        <v>1736.7979478</v>
      </c>
      <c r="K174" s="10">
        <f t="shared" si="8"/>
        <v>22.758908717886342</v>
      </c>
    </row>
    <row r="175" spans="1:11" x14ac:dyDescent="0.35">
      <c r="A175" s="8">
        <v>33635</v>
      </c>
      <c r="B175" s="20">
        <v>7650.3381220000001</v>
      </c>
      <c r="C175" s="61">
        <f t="shared" si="9"/>
        <v>0.24962730990856344</v>
      </c>
      <c r="D175" s="19">
        <f t="shared" si="10"/>
        <v>-1.390037414099482</v>
      </c>
      <c r="E175" s="20">
        <v>13548.753000000001</v>
      </c>
      <c r="F175" s="62">
        <v>56.465256400000001</v>
      </c>
      <c r="G175" s="19">
        <f t="shared" si="11"/>
        <v>-1.5679896999999983</v>
      </c>
      <c r="H175" s="62">
        <v>66.238134299999999</v>
      </c>
      <c r="I175" s="62">
        <v>46.992175799999998</v>
      </c>
      <c r="J175" s="63">
        <v>1766.2745156999999</v>
      </c>
      <c r="K175" s="10">
        <f t="shared" si="8"/>
        <v>23.087535315867179</v>
      </c>
    </row>
    <row r="176" spans="1:11" x14ac:dyDescent="0.35">
      <c r="A176" s="8">
        <v>33664</v>
      </c>
      <c r="B176" s="20">
        <v>7631.2354932999997</v>
      </c>
      <c r="C176" s="61">
        <f t="shared" si="9"/>
        <v>-0.249696528380454</v>
      </c>
      <c r="D176" s="19">
        <f t="shared" si="10"/>
        <v>-0.91569067752951794</v>
      </c>
      <c r="E176" s="20">
        <v>13566.803</v>
      </c>
      <c r="F176" s="62">
        <v>56.249327800000003</v>
      </c>
      <c r="G176" s="19">
        <f t="shared" si="11"/>
        <v>-1.296929899999995</v>
      </c>
      <c r="H176" s="62">
        <v>66.018046400000003</v>
      </c>
      <c r="I176" s="62">
        <v>46.7799421</v>
      </c>
      <c r="J176" s="63">
        <v>1762.5911784</v>
      </c>
      <c r="K176" s="10">
        <f t="shared" si="8"/>
        <v>23.097061805359083</v>
      </c>
    </row>
    <row r="177" spans="1:11" x14ac:dyDescent="0.35">
      <c r="A177" s="8">
        <v>33695</v>
      </c>
      <c r="B177" s="20">
        <v>7624.5144641999996</v>
      </c>
      <c r="C177" s="61">
        <f t="shared" si="9"/>
        <v>-8.8072620821372766E-2</v>
      </c>
      <c r="D177" s="19">
        <f t="shared" si="10"/>
        <v>-0.92852809006040926</v>
      </c>
      <c r="E177" s="20">
        <v>13577.367</v>
      </c>
      <c r="F177" s="62">
        <v>56.156060799999999</v>
      </c>
      <c r="G177" s="19">
        <f t="shared" si="11"/>
        <v>-1.2814234000000013</v>
      </c>
      <c r="H177" s="62">
        <v>65.963782699999996</v>
      </c>
      <c r="I177" s="62">
        <v>46.649412699999999</v>
      </c>
      <c r="J177" s="63">
        <v>1773.3729003999999</v>
      </c>
      <c r="K177" s="10">
        <f t="shared" si="8"/>
        <v>23.258830561954618</v>
      </c>
    </row>
    <row r="178" spans="1:11" x14ac:dyDescent="0.35">
      <c r="A178" s="8">
        <v>33725</v>
      </c>
      <c r="B178" s="20">
        <v>7620.9436526</v>
      </c>
      <c r="C178" s="61">
        <f t="shared" si="9"/>
        <v>-4.683329826136387E-2</v>
      </c>
      <c r="D178" s="19">
        <f t="shared" si="10"/>
        <v>-0.94885049673534783</v>
      </c>
      <c r="E178" s="20">
        <v>13587.934999999999</v>
      </c>
      <c r="F178" s="62">
        <v>56.086106200000003</v>
      </c>
      <c r="G178" s="19">
        <f t="shared" si="11"/>
        <v>-1.2711368999999948</v>
      </c>
      <c r="H178" s="62">
        <v>65.8495171</v>
      </c>
      <c r="I178" s="62">
        <v>46.622870399999996</v>
      </c>
      <c r="J178" s="63">
        <v>1777.360831</v>
      </c>
      <c r="K178" s="10">
        <f t="shared" si="8"/>
        <v>23.322057110258605</v>
      </c>
    </row>
    <row r="179" spans="1:11" x14ac:dyDescent="0.35">
      <c r="A179" s="8">
        <v>33756</v>
      </c>
      <c r="B179" s="20">
        <v>7633.5919346000001</v>
      </c>
      <c r="C179" s="61">
        <f t="shared" si="9"/>
        <v>0.16596739953174899</v>
      </c>
      <c r="D179" s="19">
        <f t="shared" si="10"/>
        <v>-0.33410718312731552</v>
      </c>
      <c r="E179" s="20">
        <v>13598.499</v>
      </c>
      <c r="F179" s="62">
        <v>56.135548</v>
      </c>
      <c r="G179" s="19">
        <f t="shared" si="11"/>
        <v>-0.89780509999999936</v>
      </c>
      <c r="H179" s="62">
        <v>65.801493800000003</v>
      </c>
      <c r="I179" s="62">
        <v>46.767314200000001</v>
      </c>
      <c r="J179" s="63">
        <v>1804.7824991</v>
      </c>
      <c r="K179" s="10">
        <f t="shared" si="8"/>
        <v>23.642637890029818</v>
      </c>
    </row>
    <row r="180" spans="1:11" x14ac:dyDescent="0.35">
      <c r="A180" s="8">
        <v>33786</v>
      </c>
      <c r="B180" s="20">
        <v>7651.4023201999998</v>
      </c>
      <c r="C180" s="61">
        <f t="shared" si="9"/>
        <v>0.23331592456851774</v>
      </c>
      <c r="D180" s="19">
        <f t="shared" si="10"/>
        <v>0.26963044933462227</v>
      </c>
      <c r="E180" s="20">
        <v>13610.832</v>
      </c>
      <c r="F180" s="62">
        <v>56.2155372</v>
      </c>
      <c r="G180" s="19">
        <f t="shared" si="11"/>
        <v>-0.53867809999999849</v>
      </c>
      <c r="H180" s="62">
        <v>65.790560099999993</v>
      </c>
      <c r="I180" s="62">
        <v>46.935900599999997</v>
      </c>
      <c r="J180" s="63">
        <v>1808.6383615</v>
      </c>
      <c r="K180" s="10">
        <f t="shared" si="8"/>
        <v>23.637998445397706</v>
      </c>
    </row>
    <row r="181" spans="1:11" x14ac:dyDescent="0.35">
      <c r="A181" s="8">
        <v>33817</v>
      </c>
      <c r="B181" s="20">
        <v>7671.3155526</v>
      </c>
      <c r="C181" s="61">
        <f t="shared" si="9"/>
        <v>0.26025598402306582</v>
      </c>
      <c r="D181" s="19">
        <f t="shared" si="10"/>
        <v>0.4712964652127753</v>
      </c>
      <c r="E181" s="20">
        <v>13623.165000000001</v>
      </c>
      <c r="F181" s="62">
        <v>56.310817299999997</v>
      </c>
      <c r="G181" s="19">
        <f t="shared" si="11"/>
        <v>-0.41258770000000311</v>
      </c>
      <c r="H181" s="62">
        <v>65.889201900000003</v>
      </c>
      <c r="I181" s="62">
        <v>47.028298700000001</v>
      </c>
      <c r="J181" s="63">
        <v>1832.9591144999999</v>
      </c>
      <c r="K181" s="10">
        <f t="shared" si="8"/>
        <v>23.893673802517021</v>
      </c>
    </row>
    <row r="182" spans="1:11" x14ac:dyDescent="0.35">
      <c r="A182" s="64">
        <v>33848</v>
      </c>
      <c r="B182" s="20">
        <v>7635.2039211000001</v>
      </c>
      <c r="C182" s="61">
        <f t="shared" si="9"/>
        <v>-0.47073583732011642</v>
      </c>
      <c r="D182" s="19">
        <f t="shared" si="10"/>
        <v>-0.13165614171898166</v>
      </c>
      <c r="E182" s="20">
        <v>13635.498</v>
      </c>
      <c r="F182" s="62">
        <v>55.995049999999999</v>
      </c>
      <c r="G182" s="19">
        <f t="shared" si="11"/>
        <v>-0.7379421999999991</v>
      </c>
      <c r="H182" s="62">
        <v>65.533258200000006</v>
      </c>
      <c r="I182" s="62">
        <v>46.751949000000003</v>
      </c>
      <c r="J182" s="63">
        <v>1813.7683382</v>
      </c>
      <c r="K182" s="10">
        <f t="shared" si="8"/>
        <v>23.755335901214426</v>
      </c>
    </row>
    <row r="183" spans="1:11" x14ac:dyDescent="0.35">
      <c r="A183" s="8">
        <v>33878</v>
      </c>
      <c r="B183" s="20">
        <v>7644.4717477000004</v>
      </c>
      <c r="C183" s="61">
        <f t="shared" si="9"/>
        <v>0.12138283005629338</v>
      </c>
      <c r="D183" s="19">
        <f t="shared" si="10"/>
        <v>0.36937711645636812</v>
      </c>
      <c r="E183" s="20">
        <v>13645.895</v>
      </c>
      <c r="F183" s="62">
        <v>56.020303200000001</v>
      </c>
      <c r="G183" s="19">
        <f t="shared" si="11"/>
        <v>-0.44664060000000205</v>
      </c>
      <c r="H183" s="62">
        <v>65.525525700000003</v>
      </c>
      <c r="I183" s="62">
        <v>46.810222699999997</v>
      </c>
      <c r="J183" s="63">
        <v>1831.264359</v>
      </c>
      <c r="K183" s="10">
        <f t="shared" si="8"/>
        <v>23.955407508059327</v>
      </c>
    </row>
    <row r="184" spans="1:11" x14ac:dyDescent="0.35">
      <c r="A184" s="8">
        <v>33909</v>
      </c>
      <c r="B184" s="20">
        <v>7569.4932005000001</v>
      </c>
      <c r="C184" s="61">
        <f t="shared" si="9"/>
        <v>-0.98082051546019755</v>
      </c>
      <c r="D184" s="19">
        <f t="shared" si="10"/>
        <v>-0.36494511923289874</v>
      </c>
      <c r="E184" s="20">
        <v>13656.29</v>
      </c>
      <c r="F184" s="62">
        <v>55.428620799999997</v>
      </c>
      <c r="G184" s="19">
        <f t="shared" si="11"/>
        <v>-0.84541140000000325</v>
      </c>
      <c r="H184" s="62">
        <v>64.697590199999993</v>
      </c>
      <c r="I184" s="62">
        <v>46.448482599999998</v>
      </c>
      <c r="J184" s="63">
        <v>1790.1293158000001</v>
      </c>
      <c r="K184" s="10">
        <f t="shared" si="8"/>
        <v>23.649262485390089</v>
      </c>
    </row>
    <row r="185" spans="1:11" x14ac:dyDescent="0.35">
      <c r="A185" s="8">
        <v>33939</v>
      </c>
      <c r="B185" s="20">
        <v>7599.7437438999996</v>
      </c>
      <c r="C185" s="61">
        <f t="shared" si="9"/>
        <v>0.39963763225259691</v>
      </c>
      <c r="D185" s="19">
        <f t="shared" si="10"/>
        <v>-0.22752901418334534</v>
      </c>
      <c r="E185" s="20">
        <v>13666.687</v>
      </c>
      <c r="F185" s="62">
        <v>55.607798299999999</v>
      </c>
      <c r="G185" s="19">
        <f t="shared" si="11"/>
        <v>-0.7621280999999982</v>
      </c>
      <c r="H185" s="62">
        <v>65.034565400000005</v>
      </c>
      <c r="I185" s="62">
        <v>46.475814800000002</v>
      </c>
      <c r="J185" s="63">
        <v>1788.4477197000001</v>
      </c>
      <c r="K185" s="10">
        <f t="shared" si="8"/>
        <v>23.53300032169523</v>
      </c>
    </row>
    <row r="186" spans="1:11" x14ac:dyDescent="0.35">
      <c r="A186" s="8">
        <v>33970</v>
      </c>
      <c r="B186" s="20">
        <v>7650.8344262999999</v>
      </c>
      <c r="C186" s="61">
        <f t="shared" si="9"/>
        <v>0.67226848853961307</v>
      </c>
      <c r="D186" s="19">
        <f t="shared" si="10"/>
        <v>0.25613085528314061</v>
      </c>
      <c r="E186" s="20">
        <v>13682.972</v>
      </c>
      <c r="F186" s="62">
        <v>55.915004600000003</v>
      </c>
      <c r="G186" s="19">
        <f t="shared" si="11"/>
        <v>-0.48477069999999856</v>
      </c>
      <c r="H186" s="62">
        <v>65.321498199999994</v>
      </c>
      <c r="I186" s="62">
        <v>46.802487900000003</v>
      </c>
      <c r="J186" s="63">
        <v>1801.6408888000001</v>
      </c>
      <c r="K186" s="10">
        <f t="shared" si="8"/>
        <v>23.548292753621737</v>
      </c>
    </row>
    <row r="187" spans="1:11" x14ac:dyDescent="0.35">
      <c r="A187" s="8">
        <v>34001</v>
      </c>
      <c r="B187" s="20">
        <v>7582.142167</v>
      </c>
      <c r="C187" s="61">
        <f t="shared" si="9"/>
        <v>-0.89784009785740471</v>
      </c>
      <c r="D187" s="19">
        <f t="shared" si="10"/>
        <v>-0.8914109927231807</v>
      </c>
      <c r="E187" s="20">
        <v>13699.252</v>
      </c>
      <c r="F187" s="62">
        <v>55.347125300000002</v>
      </c>
      <c r="G187" s="19">
        <f t="shared" si="11"/>
        <v>-1.1181310999999994</v>
      </c>
      <c r="H187" s="62">
        <v>64.657991300000006</v>
      </c>
      <c r="I187" s="62">
        <v>46.327125799999997</v>
      </c>
      <c r="J187" s="63">
        <v>1760.6769191999999</v>
      </c>
      <c r="K187" s="10">
        <f t="shared" si="8"/>
        <v>23.221365155391709</v>
      </c>
    </row>
    <row r="188" spans="1:11" x14ac:dyDescent="0.35">
      <c r="A188" s="8">
        <v>34029</v>
      </c>
      <c r="B188" s="20">
        <v>7631.6117518000001</v>
      </c>
      <c r="C188" s="61">
        <f t="shared" si="9"/>
        <v>0.65244865778576644</v>
      </c>
      <c r="D188" s="19">
        <f t="shared" si="10"/>
        <v>4.9305056871950508E-3</v>
      </c>
      <c r="E188" s="20">
        <v>13715.537</v>
      </c>
      <c r="F188" s="62">
        <v>55.642092300000002</v>
      </c>
      <c r="G188" s="19">
        <f t="shared" si="11"/>
        <v>-0.60723550000000159</v>
      </c>
      <c r="H188" s="62">
        <v>65.095104899999995</v>
      </c>
      <c r="I188" s="62">
        <v>46.484224599999997</v>
      </c>
      <c r="J188" s="63">
        <v>1771.0546887999999</v>
      </c>
      <c r="K188" s="10">
        <f t="shared" si="8"/>
        <v>23.206823753609807</v>
      </c>
    </row>
    <row r="189" spans="1:11" x14ac:dyDescent="0.35">
      <c r="A189" s="8">
        <v>34060</v>
      </c>
      <c r="B189" s="20">
        <v>7612.6589973</v>
      </c>
      <c r="C189" s="61">
        <f t="shared" si="9"/>
        <v>-0.2483453707603753</v>
      </c>
      <c r="D189" s="19">
        <f t="shared" si="10"/>
        <v>-0.15549143431579138</v>
      </c>
      <c r="E189" s="20">
        <v>13723.932000000001</v>
      </c>
      <c r="F189" s="62">
        <v>55.4699557</v>
      </c>
      <c r="G189" s="19">
        <f t="shared" si="11"/>
        <v>-0.68610509999999891</v>
      </c>
      <c r="H189" s="62">
        <v>64.841639900000004</v>
      </c>
      <c r="I189" s="62">
        <v>46.3906864</v>
      </c>
      <c r="J189" s="63">
        <v>1754.3130493000001</v>
      </c>
      <c r="K189" s="10">
        <f t="shared" si="8"/>
        <v>23.044681890023007</v>
      </c>
    </row>
    <row r="190" spans="1:11" x14ac:dyDescent="0.35">
      <c r="A190" s="8">
        <v>34090</v>
      </c>
      <c r="B190" s="20">
        <v>7613.2390241000003</v>
      </c>
      <c r="C190" s="61">
        <f t="shared" si="9"/>
        <v>7.6192405335111998E-3</v>
      </c>
      <c r="D190" s="19">
        <f t="shared" si="10"/>
        <v>-0.1010980903574995</v>
      </c>
      <c r="E190" s="20">
        <v>13732.325999999999</v>
      </c>
      <c r="F190" s="62">
        <v>55.440272999999998</v>
      </c>
      <c r="G190" s="19">
        <f t="shared" si="11"/>
        <v>-0.64583320000000555</v>
      </c>
      <c r="H190" s="62">
        <v>64.852293799999998</v>
      </c>
      <c r="I190" s="62">
        <v>46.321735699999998</v>
      </c>
      <c r="J190" s="63">
        <v>1759.7602815</v>
      </c>
      <c r="K190" s="10">
        <f t="shared" si="8"/>
        <v>23.114475664423662</v>
      </c>
    </row>
    <row r="191" spans="1:11" x14ac:dyDescent="0.35">
      <c r="A191" s="64">
        <v>34121</v>
      </c>
      <c r="B191" s="20">
        <v>7626.2229562000002</v>
      </c>
      <c r="C191" s="61">
        <f t="shared" si="9"/>
        <v>0.17054412791846957</v>
      </c>
      <c r="D191" s="19">
        <f t="shared" si="10"/>
        <v>-9.6533564580511821E-2</v>
      </c>
      <c r="E191" s="20">
        <v>13740.721</v>
      </c>
      <c r="F191" s="62">
        <v>55.500893699999999</v>
      </c>
      <c r="G191" s="19">
        <f t="shared" si="11"/>
        <v>-0.63465430000000111</v>
      </c>
      <c r="H191" s="62">
        <v>65.007830200000001</v>
      </c>
      <c r="I191" s="62">
        <v>46.290199200000004</v>
      </c>
      <c r="J191" s="63">
        <v>1747.7540263999999</v>
      </c>
      <c r="K191" s="10">
        <f t="shared" si="8"/>
        <v>22.917688565334995</v>
      </c>
    </row>
    <row r="192" spans="1:11" x14ac:dyDescent="0.35">
      <c r="A192" s="8">
        <v>34151</v>
      </c>
      <c r="B192" s="20">
        <v>7628.2501265000001</v>
      </c>
      <c r="C192" s="61">
        <f t="shared" si="9"/>
        <v>2.6581576642101642E-2</v>
      </c>
      <c r="D192" s="19">
        <f t="shared" si="10"/>
        <v>-0.30258758762269078</v>
      </c>
      <c r="E192" s="20">
        <v>13753.984</v>
      </c>
      <c r="F192" s="62">
        <v>55.4621128</v>
      </c>
      <c r="G192" s="19">
        <f t="shared" si="11"/>
        <v>-0.75342440000000011</v>
      </c>
      <c r="H192" s="62">
        <v>65.007619099999999</v>
      </c>
      <c r="I192" s="62">
        <v>46.214525399999999</v>
      </c>
      <c r="J192" s="63">
        <v>1774.6957821999999</v>
      </c>
      <c r="K192" s="10">
        <f t="shared" si="8"/>
        <v>23.264782260283162</v>
      </c>
    </row>
    <row r="193" spans="1:11" x14ac:dyDescent="0.35">
      <c r="A193" s="8">
        <v>34182</v>
      </c>
      <c r="B193" s="20">
        <v>7651.9781174999998</v>
      </c>
      <c r="C193" s="61">
        <f t="shared" si="9"/>
        <v>0.3110541815818334</v>
      </c>
      <c r="D193" s="19">
        <f t="shared" si="10"/>
        <v>-0.25207456227564884</v>
      </c>
      <c r="E193" s="20">
        <v>13767.249</v>
      </c>
      <c r="F193" s="62">
        <v>55.581025099999998</v>
      </c>
      <c r="G193" s="19">
        <f t="shared" si="11"/>
        <v>-0.72979219999999856</v>
      </c>
      <c r="H193" s="62">
        <v>64.918009499999997</v>
      </c>
      <c r="I193" s="62">
        <v>46.536020200000003</v>
      </c>
      <c r="J193" s="63">
        <v>1783.5601237000001</v>
      </c>
      <c r="K193" s="10">
        <f t="shared" si="8"/>
        <v>23.308484372439793</v>
      </c>
    </row>
    <row r="194" spans="1:11" x14ac:dyDescent="0.35">
      <c r="A194" s="8">
        <v>34213</v>
      </c>
      <c r="B194" s="20">
        <v>7670.3443988999998</v>
      </c>
      <c r="C194" s="61">
        <f t="shared" si="9"/>
        <v>0.24002004603223348</v>
      </c>
      <c r="D194" s="19">
        <f t="shared" si="10"/>
        <v>0.46024281948630619</v>
      </c>
      <c r="E194" s="20">
        <v>13780.512000000001</v>
      </c>
      <c r="F194" s="62">
        <v>55.660808500000002</v>
      </c>
      <c r="G194" s="19">
        <f t="shared" si="11"/>
        <v>-0.33424149999999742</v>
      </c>
      <c r="H194" s="62">
        <v>65.083696900000007</v>
      </c>
      <c r="I194" s="62">
        <v>46.533060900000002</v>
      </c>
      <c r="J194" s="63">
        <v>1808.2286951000001</v>
      </c>
      <c r="K194" s="10">
        <f t="shared" si="8"/>
        <v>23.574282992551382</v>
      </c>
    </row>
    <row r="195" spans="1:11" x14ac:dyDescent="0.35">
      <c r="A195" s="8">
        <v>34243</v>
      </c>
      <c r="B195" s="20">
        <v>7719.2998190999997</v>
      </c>
      <c r="C195" s="61">
        <f t="shared" si="9"/>
        <v>0.63824279138001427</v>
      </c>
      <c r="D195" s="19">
        <f t="shared" si="10"/>
        <v>0.97885208906047583</v>
      </c>
      <c r="E195" s="20">
        <v>13791.316000000001</v>
      </c>
      <c r="F195" s="62">
        <v>55.972177100000003</v>
      </c>
      <c r="G195" s="19">
        <f t="shared" si="11"/>
        <v>-4.8126099999997507E-2</v>
      </c>
      <c r="H195" s="62">
        <v>65.303674400000006</v>
      </c>
      <c r="I195" s="62">
        <v>46.934235200000003</v>
      </c>
      <c r="J195" s="63">
        <v>1816.9719482</v>
      </c>
      <c r="K195" s="10">
        <f t="shared" si="8"/>
        <v>23.538040894644801</v>
      </c>
    </row>
    <row r="196" spans="1:11" x14ac:dyDescent="0.35">
      <c r="A196" s="8">
        <v>34274</v>
      </c>
      <c r="B196" s="20">
        <v>7729.8717324999998</v>
      </c>
      <c r="C196" s="61">
        <f t="shared" si="9"/>
        <v>0.13695430476533393</v>
      </c>
      <c r="D196" s="19">
        <f t="shared" si="10"/>
        <v>2.1187486104011031</v>
      </c>
      <c r="E196" s="20">
        <v>13802.116</v>
      </c>
      <c r="F196" s="62">
        <v>56.004975799999997</v>
      </c>
      <c r="G196" s="19">
        <f t="shared" si="11"/>
        <v>0.57635499999999951</v>
      </c>
      <c r="H196" s="62">
        <v>65.407880599999999</v>
      </c>
      <c r="I196" s="62">
        <v>46.899115299999998</v>
      </c>
      <c r="J196" s="63">
        <v>1820.9769650000001</v>
      </c>
      <c r="K196" s="10">
        <f t="shared" si="8"/>
        <v>23.557660825648121</v>
      </c>
    </row>
    <row r="197" spans="1:11" x14ac:dyDescent="0.35">
      <c r="A197" s="8">
        <v>34304</v>
      </c>
      <c r="B197" s="20">
        <v>7745.6307494000002</v>
      </c>
      <c r="C197" s="61">
        <f t="shared" si="9"/>
        <v>0.20387164813799141</v>
      </c>
      <c r="D197" s="19">
        <f t="shared" si="10"/>
        <v>1.9196305877694646</v>
      </c>
      <c r="E197" s="20">
        <v>13812.92</v>
      </c>
      <c r="F197" s="62">
        <v>56.075259600000003</v>
      </c>
      <c r="G197" s="19">
        <f t="shared" si="11"/>
        <v>0.46746130000000363</v>
      </c>
      <c r="H197" s="62">
        <v>65.4834192</v>
      </c>
      <c r="I197" s="62">
        <v>46.965588400000001</v>
      </c>
      <c r="J197" s="63">
        <v>1817.8326632999999</v>
      </c>
      <c r="K197" s="10">
        <f t="shared" si="8"/>
        <v>23.469136628296084</v>
      </c>
    </row>
    <row r="198" spans="1:11" x14ac:dyDescent="0.35">
      <c r="A198" s="8">
        <v>34335</v>
      </c>
      <c r="B198" s="20">
        <v>7766.0766954000001</v>
      </c>
      <c r="C198" s="61">
        <f t="shared" si="9"/>
        <v>0.26396747613593152</v>
      </c>
      <c r="D198" s="19">
        <f t="shared" si="10"/>
        <v>1.5062705932290337</v>
      </c>
      <c r="E198" s="20">
        <v>13829.572</v>
      </c>
      <c r="F198" s="62">
        <v>56.1555824</v>
      </c>
      <c r="G198" s="19">
        <f t="shared" si="11"/>
        <v>0.24057779999999696</v>
      </c>
      <c r="H198" s="62">
        <v>65.637696700000006</v>
      </c>
      <c r="I198" s="62">
        <v>46.973380400000003</v>
      </c>
      <c r="J198" s="63">
        <v>1846.8156730000001</v>
      </c>
      <c r="K198" s="10">
        <f t="shared" si="8"/>
        <v>23.780548988061181</v>
      </c>
    </row>
    <row r="199" spans="1:11" x14ac:dyDescent="0.35">
      <c r="A199" s="8">
        <v>34366</v>
      </c>
      <c r="B199" s="20">
        <v>7789.8670904999999</v>
      </c>
      <c r="C199" s="61">
        <f t="shared" si="9"/>
        <v>0.30633736998877903</v>
      </c>
      <c r="D199" s="19">
        <f t="shared" si="10"/>
        <v>2.7396600976975582</v>
      </c>
      <c r="E199" s="20">
        <v>13846.227999999999</v>
      </c>
      <c r="F199" s="62">
        <v>56.259849899999999</v>
      </c>
      <c r="G199" s="19">
        <f t="shared" si="11"/>
        <v>0.91272459999999711</v>
      </c>
      <c r="H199" s="62">
        <v>65.559434100000004</v>
      </c>
      <c r="I199" s="62">
        <v>47.253460599999997</v>
      </c>
      <c r="J199" s="63">
        <v>1851.274408</v>
      </c>
      <c r="K199" s="10">
        <f t="shared" si="8"/>
        <v>23.765160387109688</v>
      </c>
    </row>
    <row r="200" spans="1:11" x14ac:dyDescent="0.35">
      <c r="A200" s="64">
        <v>34394</v>
      </c>
      <c r="B200" s="20">
        <v>7808.9363604999999</v>
      </c>
      <c r="C200" s="61">
        <f t="shared" si="9"/>
        <v>0.2447958325663292</v>
      </c>
      <c r="D200" s="19">
        <f t="shared" si="10"/>
        <v>2.323553850314461</v>
      </c>
      <c r="E200" s="20">
        <v>13862.879000000001</v>
      </c>
      <c r="F200" s="62">
        <v>56.329831300000002</v>
      </c>
      <c r="G200" s="19">
        <f t="shared" si="11"/>
        <v>0.68773900000000054</v>
      </c>
      <c r="H200" s="62">
        <v>65.647286899999997</v>
      </c>
      <c r="I200" s="62">
        <v>47.3052098</v>
      </c>
      <c r="J200" s="63">
        <v>1859.1239082</v>
      </c>
      <c r="K200" s="10">
        <f t="shared" ref="K200:K263" si="12">J200/B200*100</f>
        <v>23.807645783925455</v>
      </c>
    </row>
    <row r="201" spans="1:11" x14ac:dyDescent="0.35">
      <c r="A201" s="8">
        <v>34425</v>
      </c>
      <c r="B201" s="20">
        <v>7811.7250901999996</v>
      </c>
      <c r="C201" s="61">
        <f t="shared" ref="C201:C264" si="13">(B201-B200)/B200*100</f>
        <v>3.5712030054515502E-2</v>
      </c>
      <c r="D201" s="19">
        <f t="shared" si="10"/>
        <v>2.6149351096719666</v>
      </c>
      <c r="E201" s="20">
        <v>13872.931</v>
      </c>
      <c r="F201" s="62">
        <v>56.309117999999998</v>
      </c>
      <c r="G201" s="19">
        <f t="shared" si="11"/>
        <v>0.83916229999999814</v>
      </c>
      <c r="H201" s="62">
        <v>65.767981800000001</v>
      </c>
      <c r="I201" s="62">
        <v>47.147812100000003</v>
      </c>
      <c r="J201" s="63">
        <v>1860.8440768</v>
      </c>
      <c r="K201" s="10">
        <f t="shared" si="12"/>
        <v>23.821166967773539</v>
      </c>
    </row>
    <row r="202" spans="1:11" x14ac:dyDescent="0.35">
      <c r="A202" s="8">
        <v>34455</v>
      </c>
      <c r="B202" s="20">
        <v>7853.3991497999996</v>
      </c>
      <c r="C202" s="61">
        <f t="shared" si="13"/>
        <v>0.53348087802374267</v>
      </c>
      <c r="D202" s="19">
        <f t="shared" si="10"/>
        <v>3.1545065765013183</v>
      </c>
      <c r="E202" s="20">
        <v>13882.98</v>
      </c>
      <c r="F202" s="62">
        <v>56.568540400000003</v>
      </c>
      <c r="G202" s="19">
        <f t="shared" si="11"/>
        <v>1.1282674000000057</v>
      </c>
      <c r="H202" s="62">
        <v>66.001662499999995</v>
      </c>
      <c r="I202" s="62">
        <v>47.432364300000003</v>
      </c>
      <c r="J202" s="63">
        <v>1871.4314466000001</v>
      </c>
      <c r="K202" s="10">
        <f t="shared" si="12"/>
        <v>23.829572531629942</v>
      </c>
    </row>
    <row r="203" spans="1:11" x14ac:dyDescent="0.35">
      <c r="A203" s="8">
        <v>34486</v>
      </c>
      <c r="B203" s="20">
        <v>7875.4794382</v>
      </c>
      <c r="C203" s="61">
        <f t="shared" si="13"/>
        <v>0.28115581519325605</v>
      </c>
      <c r="D203" s="19">
        <f t="shared" si="10"/>
        <v>3.2684132555731034</v>
      </c>
      <c r="E203" s="20">
        <v>13893.031999999999</v>
      </c>
      <c r="F203" s="62">
        <v>56.686542099999997</v>
      </c>
      <c r="G203" s="19">
        <f t="shared" si="11"/>
        <v>1.185648399999998</v>
      </c>
      <c r="H203" s="62">
        <v>66.197609200000002</v>
      </c>
      <c r="I203" s="62">
        <v>47.475136300000003</v>
      </c>
      <c r="J203" s="63">
        <v>1859.0912633</v>
      </c>
      <c r="K203" s="10">
        <f t="shared" si="12"/>
        <v>23.606070943217514</v>
      </c>
    </row>
    <row r="204" spans="1:11" x14ac:dyDescent="0.35">
      <c r="A204" s="8">
        <v>34516</v>
      </c>
      <c r="B204" s="20">
        <v>7948.3206584</v>
      </c>
      <c r="C204" s="61">
        <f t="shared" si="13"/>
        <v>0.92491156597633573</v>
      </c>
      <c r="D204" s="19">
        <f t="shared" si="10"/>
        <v>4.1958578519613239</v>
      </c>
      <c r="E204" s="20">
        <v>13908.087</v>
      </c>
      <c r="F204" s="62">
        <v>57.148913899999997</v>
      </c>
      <c r="G204" s="19">
        <f t="shared" si="11"/>
        <v>1.6868010999999967</v>
      </c>
      <c r="H204" s="62">
        <v>66.636424899999994</v>
      </c>
      <c r="I204" s="62">
        <v>47.9603854</v>
      </c>
      <c r="J204" s="63">
        <v>1923.9738993000001</v>
      </c>
      <c r="K204" s="10">
        <f t="shared" si="12"/>
        <v>24.206042785486925</v>
      </c>
    </row>
    <row r="205" spans="1:11" x14ac:dyDescent="0.35">
      <c r="A205" s="8">
        <v>34547</v>
      </c>
      <c r="B205" s="20">
        <v>7932.7901278999998</v>
      </c>
      <c r="C205" s="61">
        <f t="shared" si="13"/>
        <v>-0.19539385950146695</v>
      </c>
      <c r="D205" s="19">
        <f t="shared" si="10"/>
        <v>3.6697963074121396</v>
      </c>
      <c r="E205" s="20">
        <v>13923.142</v>
      </c>
      <c r="F205" s="62">
        <v>56.975574399999999</v>
      </c>
      <c r="G205" s="19">
        <f t="shared" si="11"/>
        <v>1.3945493000000013</v>
      </c>
      <c r="H205" s="62">
        <v>66.488465399999995</v>
      </c>
      <c r="I205" s="62">
        <v>47.762590199999998</v>
      </c>
      <c r="J205" s="63">
        <v>1905.421045</v>
      </c>
      <c r="K205" s="10">
        <f t="shared" si="12"/>
        <v>24.019556981578823</v>
      </c>
    </row>
    <row r="206" spans="1:11" x14ac:dyDescent="0.35">
      <c r="A206" s="8">
        <v>34578</v>
      </c>
      <c r="B206" s="20">
        <v>7981.4091810999998</v>
      </c>
      <c r="C206" s="61">
        <f t="shared" si="13"/>
        <v>0.61288717356840861</v>
      </c>
      <c r="D206" s="19">
        <f t="shared" si="10"/>
        <v>4.0554213216894111</v>
      </c>
      <c r="E206" s="20">
        <v>13938.197</v>
      </c>
      <c r="F206" s="62">
        <v>57.2628524</v>
      </c>
      <c r="G206" s="19">
        <f t="shared" si="11"/>
        <v>1.6020438999999982</v>
      </c>
      <c r="H206" s="62">
        <v>66.565147499999995</v>
      </c>
      <c r="I206" s="62">
        <v>48.253899699999998</v>
      </c>
      <c r="J206" s="63">
        <v>1897.2470946999999</v>
      </c>
      <c r="K206" s="10">
        <f t="shared" si="12"/>
        <v>23.770828579903991</v>
      </c>
    </row>
    <row r="207" spans="1:11" x14ac:dyDescent="0.35">
      <c r="A207" s="8">
        <v>34608</v>
      </c>
      <c r="B207" s="20">
        <v>7978.4972943000002</v>
      </c>
      <c r="C207" s="61">
        <f t="shared" si="13"/>
        <v>-3.6483366958493357E-2</v>
      </c>
      <c r="D207" s="19">
        <f t="shared" si="10"/>
        <v>3.3577847897378423</v>
      </c>
      <c r="E207" s="20">
        <v>13948.691000000001</v>
      </c>
      <c r="F207" s="62">
        <v>57.198896300000001</v>
      </c>
      <c r="G207" s="19">
        <f t="shared" si="11"/>
        <v>1.226719199999998</v>
      </c>
      <c r="H207" s="62">
        <v>66.692002599999995</v>
      </c>
      <c r="I207" s="62">
        <v>48.005803200000003</v>
      </c>
      <c r="J207" s="63">
        <v>1933.0669955000001</v>
      </c>
      <c r="K207" s="10">
        <f t="shared" si="12"/>
        <v>24.228459623355668</v>
      </c>
    </row>
    <row r="208" spans="1:11" x14ac:dyDescent="0.35">
      <c r="A208" s="8">
        <v>34639</v>
      </c>
      <c r="B208" s="20">
        <v>7990.2399434999998</v>
      </c>
      <c r="C208" s="61">
        <f t="shared" si="13"/>
        <v>0.14717870755422441</v>
      </c>
      <c r="D208" s="19">
        <f t="shared" si="10"/>
        <v>3.3683380528203348</v>
      </c>
      <c r="E208" s="20">
        <v>13959.182000000001</v>
      </c>
      <c r="F208" s="62">
        <v>57.240029800000002</v>
      </c>
      <c r="G208" s="19">
        <f t="shared" si="11"/>
        <v>1.2350540000000052</v>
      </c>
      <c r="H208" s="62">
        <v>66.640214099999994</v>
      </c>
      <c r="I208" s="62">
        <v>48.1376457</v>
      </c>
      <c r="J208" s="63">
        <v>1916.9060555000001</v>
      </c>
      <c r="K208" s="10">
        <f t="shared" si="12"/>
        <v>23.990594388337346</v>
      </c>
    </row>
    <row r="209" spans="1:11" x14ac:dyDescent="0.35">
      <c r="A209" s="64">
        <v>34669</v>
      </c>
      <c r="B209" s="20">
        <v>8034.3510103999997</v>
      </c>
      <c r="C209" s="61">
        <f t="shared" si="13"/>
        <v>0.55206185561278409</v>
      </c>
      <c r="D209" s="19">
        <f t="shared" si="10"/>
        <v>3.7275242048217265</v>
      </c>
      <c r="E209" s="20">
        <v>13969.675999999999</v>
      </c>
      <c r="F209" s="62">
        <v>57.512794200000002</v>
      </c>
      <c r="G209" s="19">
        <f t="shared" si="11"/>
        <v>1.4375345999999993</v>
      </c>
      <c r="H209" s="62">
        <v>67.000270700000002</v>
      </c>
      <c r="I209" s="62">
        <v>48.3265241</v>
      </c>
      <c r="J209" s="63">
        <v>1963.8264566</v>
      </c>
      <c r="K209" s="10">
        <f t="shared" si="12"/>
        <v>24.442876021447667</v>
      </c>
    </row>
    <row r="210" spans="1:11" x14ac:dyDescent="0.35">
      <c r="A210" s="8">
        <v>34700</v>
      </c>
      <c r="B210" s="20">
        <v>8049.9449121999996</v>
      </c>
      <c r="C210" s="61">
        <f t="shared" si="13"/>
        <v>0.19409037244967906</v>
      </c>
      <c r="D210" s="19">
        <f t="shared" si="10"/>
        <v>3.6552332398177358</v>
      </c>
      <c r="E210" s="20">
        <v>13987.710999999999</v>
      </c>
      <c r="F210" s="62">
        <v>57.550123200000002</v>
      </c>
      <c r="G210" s="19">
        <f t="shared" si="11"/>
        <v>1.3945408000000015</v>
      </c>
      <c r="H210" s="62">
        <v>67.048355299999997</v>
      </c>
      <c r="I210" s="62">
        <v>48.352899800000003</v>
      </c>
      <c r="J210" s="63">
        <v>1964.5208359999999</v>
      </c>
      <c r="K210" s="10">
        <f t="shared" si="12"/>
        <v>24.404152542990616</v>
      </c>
    </row>
    <row r="211" spans="1:11" x14ac:dyDescent="0.35">
      <c r="A211" s="8">
        <v>34731</v>
      </c>
      <c r="B211" s="20">
        <v>8099.0702400999999</v>
      </c>
      <c r="C211" s="61">
        <f t="shared" si="13"/>
        <v>0.61025669660855586</v>
      </c>
      <c r="D211" s="19">
        <f t="shared" si="10"/>
        <v>3.9692994245958757</v>
      </c>
      <c r="E211" s="20">
        <v>14005.748</v>
      </c>
      <c r="F211" s="62">
        <v>57.826759699999997</v>
      </c>
      <c r="G211" s="19">
        <f t="shared" si="11"/>
        <v>1.5669097999999977</v>
      </c>
      <c r="H211" s="62">
        <v>67.441792300000003</v>
      </c>
      <c r="I211" s="62">
        <v>48.515871599999997</v>
      </c>
      <c r="J211" s="63">
        <v>1957.3287516</v>
      </c>
      <c r="K211" s="10">
        <f t="shared" si="12"/>
        <v>24.167326539642811</v>
      </c>
    </row>
    <row r="212" spans="1:11" x14ac:dyDescent="0.35">
      <c r="A212" s="8">
        <v>34759</v>
      </c>
      <c r="B212" s="20">
        <v>8102.3539965999998</v>
      </c>
      <c r="C212" s="61">
        <f t="shared" si="13"/>
        <v>4.0544857652196835E-2</v>
      </c>
      <c r="D212" s="19">
        <f t="shared" ref="D212:D275" si="14">(B212-B200)/B200*100</f>
        <v>3.757459691747477</v>
      </c>
      <c r="E212" s="20">
        <v>14023.782999999999</v>
      </c>
      <c r="F212" s="62">
        <v>57.775808400000003</v>
      </c>
      <c r="G212" s="19">
        <f t="shared" ref="G212:G275" si="15">F212-F200</f>
        <v>1.4459771000000003</v>
      </c>
      <c r="H212" s="62">
        <v>67.197875699999997</v>
      </c>
      <c r="I212" s="62">
        <v>48.651252100000001</v>
      </c>
      <c r="J212" s="63">
        <v>1979.2549716999999</v>
      </c>
      <c r="K212" s="10">
        <f t="shared" si="12"/>
        <v>24.42814733262157</v>
      </c>
    </row>
    <row r="213" spans="1:11" x14ac:dyDescent="0.35">
      <c r="A213" s="8">
        <v>34790</v>
      </c>
      <c r="B213" s="20">
        <v>8160.0402842000003</v>
      </c>
      <c r="C213" s="61">
        <f t="shared" si="13"/>
        <v>0.71196947978584291</v>
      </c>
      <c r="D213" s="19">
        <f t="shared" si="14"/>
        <v>4.4588767522934294</v>
      </c>
      <c r="E213" s="20">
        <v>14039.343999999999</v>
      </c>
      <c r="F213" s="62">
        <v>58.122660699999997</v>
      </c>
      <c r="G213" s="19">
        <f t="shared" si="15"/>
        <v>1.8135426999999993</v>
      </c>
      <c r="H213" s="62">
        <v>67.419339199999996</v>
      </c>
      <c r="I213" s="62">
        <v>49.119448599999998</v>
      </c>
      <c r="J213" s="63">
        <v>1980.3458097</v>
      </c>
      <c r="K213" s="10">
        <f t="shared" si="12"/>
        <v>24.268823936255242</v>
      </c>
    </row>
    <row r="214" spans="1:11" x14ac:dyDescent="0.35">
      <c r="A214" s="8">
        <v>34820</v>
      </c>
      <c r="B214" s="20">
        <v>8166.1539351000001</v>
      </c>
      <c r="C214" s="61">
        <f t="shared" si="13"/>
        <v>7.4921822528712989E-2</v>
      </c>
      <c r="D214" s="19">
        <f t="shared" si="14"/>
        <v>3.9824129569164377</v>
      </c>
      <c r="E214" s="20">
        <v>14054.905000000001</v>
      </c>
      <c r="F214" s="62">
        <v>58.1018081</v>
      </c>
      <c r="G214" s="19">
        <f t="shared" si="15"/>
        <v>1.5332676999999961</v>
      </c>
      <c r="H214" s="62">
        <v>67.224580900000007</v>
      </c>
      <c r="I214" s="62">
        <v>49.266948399999997</v>
      </c>
      <c r="J214" s="63">
        <v>1974.4704386999999</v>
      </c>
      <c r="K214" s="10">
        <f t="shared" si="12"/>
        <v>24.178707068125103</v>
      </c>
    </row>
    <row r="215" spans="1:11" x14ac:dyDescent="0.35">
      <c r="A215" s="8">
        <v>34851</v>
      </c>
      <c r="B215" s="20">
        <v>8201.1357705999999</v>
      </c>
      <c r="C215" s="61">
        <f t="shared" si="13"/>
        <v>0.4283759010424702</v>
      </c>
      <c r="D215" s="19">
        <f t="shared" si="14"/>
        <v>4.1350667594966266</v>
      </c>
      <c r="E215" s="20">
        <v>14070.466</v>
      </c>
      <c r="F215" s="62">
        <v>58.286170300000002</v>
      </c>
      <c r="G215" s="19">
        <f t="shared" si="15"/>
        <v>1.5996282000000051</v>
      </c>
      <c r="H215" s="62">
        <v>67.305622</v>
      </c>
      <c r="I215" s="62">
        <v>49.551300699999999</v>
      </c>
      <c r="J215" s="63">
        <v>1989.0806012</v>
      </c>
      <c r="K215" s="10">
        <f t="shared" si="12"/>
        <v>24.253721153240679</v>
      </c>
    </row>
    <row r="216" spans="1:11" x14ac:dyDescent="0.35">
      <c r="A216" s="8">
        <v>34881</v>
      </c>
      <c r="B216" s="20">
        <v>8207.7644923999997</v>
      </c>
      <c r="C216" s="61">
        <f t="shared" si="13"/>
        <v>8.082687551354617E-2</v>
      </c>
      <c r="D216" s="19">
        <f t="shared" si="14"/>
        <v>3.2641339617547067</v>
      </c>
      <c r="E216" s="20">
        <v>14087.002</v>
      </c>
      <c r="F216" s="62">
        <v>58.264806800000002</v>
      </c>
      <c r="G216" s="19">
        <f t="shared" si="15"/>
        <v>1.1158929000000057</v>
      </c>
      <c r="H216" s="62">
        <v>67.273984400000003</v>
      </c>
      <c r="I216" s="62">
        <v>49.5403813</v>
      </c>
      <c r="J216" s="63">
        <v>2002.0327047999999</v>
      </c>
      <c r="K216" s="10">
        <f t="shared" si="12"/>
        <v>24.391936521251154</v>
      </c>
    </row>
    <row r="217" spans="1:11" x14ac:dyDescent="0.35">
      <c r="A217" s="8">
        <v>34912</v>
      </c>
      <c r="B217" s="20">
        <v>8236.9728443000004</v>
      </c>
      <c r="C217" s="61">
        <f t="shared" si="13"/>
        <v>0.35586245106138525</v>
      </c>
      <c r="D217" s="19">
        <f t="shared" si="14"/>
        <v>3.8344984740006609</v>
      </c>
      <c r="E217" s="20">
        <v>14103.536</v>
      </c>
      <c r="F217" s="62">
        <v>58.403600699999998</v>
      </c>
      <c r="G217" s="19">
        <f t="shared" si="15"/>
        <v>1.4280262999999991</v>
      </c>
      <c r="H217" s="62">
        <v>67.548426599999999</v>
      </c>
      <c r="I217" s="62">
        <v>49.5482923</v>
      </c>
      <c r="J217" s="63">
        <v>2000.0232011999999</v>
      </c>
      <c r="K217" s="10">
        <f t="shared" si="12"/>
        <v>24.281046435451337</v>
      </c>
    </row>
    <row r="218" spans="1:11" x14ac:dyDescent="0.35">
      <c r="A218" s="64">
        <v>34943</v>
      </c>
      <c r="B218" s="20">
        <v>8224.4501325000001</v>
      </c>
      <c r="C218" s="61">
        <f t="shared" si="13"/>
        <v>-0.1520305097116593</v>
      </c>
      <c r="D218" s="19">
        <f t="shared" si="14"/>
        <v>3.0450882279725984</v>
      </c>
      <c r="E218" s="20">
        <v>14120.071</v>
      </c>
      <c r="F218" s="62">
        <v>58.246521100000002</v>
      </c>
      <c r="G218" s="19">
        <f t="shared" si="15"/>
        <v>0.98366870000000262</v>
      </c>
      <c r="H218" s="62">
        <v>67.507970400000005</v>
      </c>
      <c r="I218" s="62">
        <v>49.278798799999997</v>
      </c>
      <c r="J218" s="63">
        <v>1983.2380502000001</v>
      </c>
      <c r="K218" s="10">
        <f t="shared" si="12"/>
        <v>24.113928812857328</v>
      </c>
    </row>
    <row r="219" spans="1:11" x14ac:dyDescent="0.35">
      <c r="A219" s="8">
        <v>34973</v>
      </c>
      <c r="B219" s="20">
        <v>8214.3067248000007</v>
      </c>
      <c r="C219" s="61">
        <f t="shared" si="13"/>
        <v>-0.1233323509363432</v>
      </c>
      <c r="D219" s="19">
        <f t="shared" si="14"/>
        <v>2.9555619536083251</v>
      </c>
      <c r="E219" s="20">
        <v>14137.303</v>
      </c>
      <c r="F219" s="62">
        <v>58.103774999999999</v>
      </c>
      <c r="G219" s="19">
        <f t="shared" si="15"/>
        <v>0.90487869999999759</v>
      </c>
      <c r="H219" s="62">
        <v>67.0162306</v>
      </c>
      <c r="I219" s="62">
        <v>49.475658699999997</v>
      </c>
      <c r="J219" s="63">
        <v>1999.4886294</v>
      </c>
      <c r="K219" s="10">
        <f t="shared" si="12"/>
        <v>24.341538444909759</v>
      </c>
    </row>
    <row r="220" spans="1:11" x14ac:dyDescent="0.35">
      <c r="A220" s="8">
        <v>35004</v>
      </c>
      <c r="B220" s="20">
        <v>8288.2572655000004</v>
      </c>
      <c r="C220" s="61">
        <f t="shared" si="13"/>
        <v>0.9002651493002316</v>
      </c>
      <c r="D220" s="19">
        <f t="shared" si="14"/>
        <v>3.7297668669191277</v>
      </c>
      <c r="E220" s="20">
        <v>14154.536</v>
      </c>
      <c r="F220" s="62">
        <v>58.555485400000002</v>
      </c>
      <c r="G220" s="19">
        <f t="shared" si="15"/>
        <v>1.3154555999999999</v>
      </c>
      <c r="H220" s="62">
        <v>67.597644399999993</v>
      </c>
      <c r="I220" s="62">
        <v>49.803508000000001</v>
      </c>
      <c r="J220" s="63">
        <v>2035.3753843</v>
      </c>
      <c r="K220" s="10">
        <f t="shared" si="12"/>
        <v>24.557338401792638</v>
      </c>
    </row>
    <row r="221" spans="1:11" x14ac:dyDescent="0.35">
      <c r="A221" s="8">
        <v>35034</v>
      </c>
      <c r="B221" s="20">
        <v>8289.5913380000002</v>
      </c>
      <c r="C221" s="61">
        <f t="shared" si="13"/>
        <v>1.6095934974809694E-2</v>
      </c>
      <c r="D221" s="19">
        <f t="shared" si="14"/>
        <v>3.176863038092395</v>
      </c>
      <c r="E221" s="20">
        <v>14171.767</v>
      </c>
      <c r="F221" s="62">
        <v>58.4937033</v>
      </c>
      <c r="G221" s="19">
        <f t="shared" si="15"/>
        <v>0.98090909999999809</v>
      </c>
      <c r="H221" s="62">
        <v>67.445792900000001</v>
      </c>
      <c r="I221" s="62">
        <v>49.830597300000001</v>
      </c>
      <c r="J221" s="63">
        <v>2035.3330258000001</v>
      </c>
      <c r="K221" s="10">
        <f t="shared" si="12"/>
        <v>24.552875320522826</v>
      </c>
    </row>
    <row r="222" spans="1:11" x14ac:dyDescent="0.35">
      <c r="A222" s="8">
        <v>35065</v>
      </c>
      <c r="B222" s="20">
        <v>8290.8559726999993</v>
      </c>
      <c r="C222" s="61">
        <f t="shared" si="13"/>
        <v>1.5255694140215508E-2</v>
      </c>
      <c r="D222" s="19">
        <f t="shared" si="14"/>
        <v>2.9927044610564937</v>
      </c>
      <c r="E222" s="20">
        <v>14189.742</v>
      </c>
      <c r="F222" s="62">
        <v>58.428518099999998</v>
      </c>
      <c r="G222" s="19">
        <f t="shared" si="15"/>
        <v>0.87839489999999643</v>
      </c>
      <c r="H222" s="62">
        <v>67.373457799999997</v>
      </c>
      <c r="I222" s="62">
        <v>49.772729300000002</v>
      </c>
      <c r="J222" s="63">
        <v>2006.8842870000001</v>
      </c>
      <c r="K222" s="10">
        <f t="shared" si="12"/>
        <v>24.205996263935077</v>
      </c>
    </row>
    <row r="223" spans="1:11" x14ac:dyDescent="0.35">
      <c r="A223" s="8">
        <v>35096</v>
      </c>
      <c r="B223" s="20">
        <v>8292.9263190999991</v>
      </c>
      <c r="C223" s="61">
        <f t="shared" si="13"/>
        <v>2.4971443320412741E-2</v>
      </c>
      <c r="D223" s="19">
        <f t="shared" si="14"/>
        <v>2.3935596710864639</v>
      </c>
      <c r="E223" s="20">
        <v>14207.715</v>
      </c>
      <c r="F223" s="62">
        <v>58.369177000000001</v>
      </c>
      <c r="G223" s="19">
        <f t="shared" si="15"/>
        <v>0.54241730000000388</v>
      </c>
      <c r="H223" s="62">
        <v>67.516351599999993</v>
      </c>
      <c r="I223" s="62">
        <v>49.5180717</v>
      </c>
      <c r="J223" s="63">
        <v>2037.5846762000001</v>
      </c>
      <c r="K223" s="10">
        <f t="shared" si="12"/>
        <v>24.570152896536669</v>
      </c>
    </row>
    <row r="224" spans="1:11" x14ac:dyDescent="0.35">
      <c r="A224" s="8">
        <v>35125</v>
      </c>
      <c r="B224" s="20">
        <v>8266.4062689999992</v>
      </c>
      <c r="C224" s="61">
        <f t="shared" si="13"/>
        <v>-0.31979121819664325</v>
      </c>
      <c r="D224" s="19">
        <f t="shared" si="14"/>
        <v>2.0247482703031827</v>
      </c>
      <c r="E224" s="20">
        <v>14225.691000000001</v>
      </c>
      <c r="F224" s="62">
        <v>58.108996400000002</v>
      </c>
      <c r="G224" s="19">
        <f t="shared" si="15"/>
        <v>0.33318799999999982</v>
      </c>
      <c r="H224" s="62">
        <v>66.983671599999994</v>
      </c>
      <c r="I224" s="62">
        <v>49.521974100000001</v>
      </c>
      <c r="J224" s="63">
        <v>2031.7329721999999</v>
      </c>
      <c r="K224" s="10">
        <f t="shared" si="12"/>
        <v>24.57818919231249</v>
      </c>
    </row>
    <row r="225" spans="1:11" x14ac:dyDescent="0.35">
      <c r="A225" s="8">
        <v>35156</v>
      </c>
      <c r="B225" s="20">
        <v>8296.5604390999997</v>
      </c>
      <c r="C225" s="61">
        <f t="shared" si="13"/>
        <v>0.36477967715042336</v>
      </c>
      <c r="D225" s="19">
        <f t="shared" si="14"/>
        <v>1.6730328545600268</v>
      </c>
      <c r="E225" s="20">
        <v>14240.847</v>
      </c>
      <c r="F225" s="62">
        <v>58.258897400000002</v>
      </c>
      <c r="G225" s="19">
        <f t="shared" si="15"/>
        <v>0.13623670000000487</v>
      </c>
      <c r="H225" s="62">
        <v>67.323369600000007</v>
      </c>
      <c r="I225" s="62">
        <v>49.488464499999999</v>
      </c>
      <c r="J225" s="63">
        <v>2033.9080445</v>
      </c>
      <c r="K225" s="10">
        <f t="shared" si="12"/>
        <v>24.515075366830398</v>
      </c>
    </row>
    <row r="226" spans="1:11" x14ac:dyDescent="0.35">
      <c r="A226" s="8">
        <v>35186</v>
      </c>
      <c r="B226" s="20">
        <v>8301.6276328000004</v>
      </c>
      <c r="C226" s="61">
        <f t="shared" si="13"/>
        <v>6.1075836633696923E-2</v>
      </c>
      <c r="D226" s="19">
        <f t="shared" si="14"/>
        <v>1.6589657600954992</v>
      </c>
      <c r="E226" s="20">
        <v>14256.004000000001</v>
      </c>
      <c r="F226" s="62">
        <v>58.232500700000003</v>
      </c>
      <c r="G226" s="19">
        <f t="shared" si="15"/>
        <v>0.13069260000000327</v>
      </c>
      <c r="H226" s="62">
        <v>67.360405299999996</v>
      </c>
      <c r="I226" s="62">
        <v>49.400897700000002</v>
      </c>
      <c r="J226" s="63">
        <v>2038.9272828999999</v>
      </c>
      <c r="K226" s="10">
        <f t="shared" si="12"/>
        <v>24.560572614027301</v>
      </c>
    </row>
    <row r="227" spans="1:11" x14ac:dyDescent="0.35">
      <c r="A227" s="64">
        <v>35217</v>
      </c>
      <c r="B227" s="20">
        <v>8305.3972176999996</v>
      </c>
      <c r="C227" s="61">
        <f t="shared" si="13"/>
        <v>4.5407781060975233E-2</v>
      </c>
      <c r="D227" s="19">
        <f t="shared" si="14"/>
        <v>1.2713049755103845</v>
      </c>
      <c r="E227" s="20">
        <v>14271.16</v>
      </c>
      <c r="F227" s="62">
        <v>58.197071700000002</v>
      </c>
      <c r="G227" s="19">
        <f t="shared" si="15"/>
        <v>-8.9098599999999806E-2</v>
      </c>
      <c r="H227" s="62">
        <v>67.354092899999998</v>
      </c>
      <c r="I227" s="62">
        <v>49.337545499999997</v>
      </c>
      <c r="J227" s="63">
        <v>2049.1496837999998</v>
      </c>
      <c r="K227" s="10">
        <f t="shared" si="12"/>
        <v>24.672506685567868</v>
      </c>
    </row>
    <row r="228" spans="1:11" x14ac:dyDescent="0.35">
      <c r="A228" s="8">
        <v>35247</v>
      </c>
      <c r="B228" s="20">
        <v>8307.5255034000002</v>
      </c>
      <c r="C228" s="61">
        <f t="shared" si="13"/>
        <v>2.5625333072148277E-2</v>
      </c>
      <c r="D228" s="19">
        <f t="shared" si="14"/>
        <v>1.2154468015301179</v>
      </c>
      <c r="E228" s="20">
        <v>14287.829</v>
      </c>
      <c r="F228" s="62">
        <v>58.144071500000003</v>
      </c>
      <c r="G228" s="19">
        <f t="shared" si="15"/>
        <v>-0.12073529999999977</v>
      </c>
      <c r="H228" s="62">
        <v>67.263295200000002</v>
      </c>
      <c r="I228" s="62">
        <v>49.322873399999999</v>
      </c>
      <c r="J228" s="63">
        <v>2037.9944872000001</v>
      </c>
      <c r="K228" s="10">
        <f t="shared" si="12"/>
        <v>24.53190768256944</v>
      </c>
    </row>
    <row r="229" spans="1:11" x14ac:dyDescent="0.35">
      <c r="A229" s="8">
        <v>35278</v>
      </c>
      <c r="B229" s="20">
        <v>8302.2052368999994</v>
      </c>
      <c r="C229" s="61">
        <f t="shared" si="13"/>
        <v>-6.4041530752128137E-2</v>
      </c>
      <c r="D229" s="19">
        <f t="shared" si="14"/>
        <v>0.79194618985711407</v>
      </c>
      <c r="E229" s="20">
        <v>14304.496999999999</v>
      </c>
      <c r="F229" s="62">
        <v>58.039127399999998</v>
      </c>
      <c r="G229" s="19">
        <f t="shared" si="15"/>
        <v>-0.36447330000000022</v>
      </c>
      <c r="H229" s="62">
        <v>67.1333652</v>
      </c>
      <c r="I229" s="62">
        <v>49.2438298</v>
      </c>
      <c r="J229" s="63">
        <v>2054.7008455999999</v>
      </c>
      <c r="K229" s="10">
        <f t="shared" si="12"/>
        <v>24.748856321543006</v>
      </c>
    </row>
    <row r="230" spans="1:11" x14ac:dyDescent="0.35">
      <c r="A230" s="8">
        <v>35309</v>
      </c>
      <c r="B230" s="20">
        <v>8295.6728368000004</v>
      </c>
      <c r="C230" s="61">
        <f t="shared" si="13"/>
        <v>-7.8682710359472621E-2</v>
      </c>
      <c r="D230" s="19">
        <f t="shared" si="14"/>
        <v>0.86598742958577057</v>
      </c>
      <c r="E230" s="20">
        <v>14321.165999999999</v>
      </c>
      <c r="F230" s="62">
        <v>57.925959599999999</v>
      </c>
      <c r="G230" s="19">
        <f t="shared" si="15"/>
        <v>-0.32056150000000372</v>
      </c>
      <c r="H230" s="62">
        <v>67.010951899999995</v>
      </c>
      <c r="I230" s="62">
        <v>49.141344500000002</v>
      </c>
      <c r="J230" s="63">
        <v>2045.1013353000001</v>
      </c>
      <c r="K230" s="10">
        <f t="shared" si="12"/>
        <v>24.652627647366142</v>
      </c>
    </row>
    <row r="231" spans="1:11" x14ac:dyDescent="0.35">
      <c r="A231" s="8">
        <v>35339</v>
      </c>
      <c r="B231" s="20">
        <v>8301.8620730999992</v>
      </c>
      <c r="C231" s="61">
        <f t="shared" si="13"/>
        <v>7.460800855770329E-2</v>
      </c>
      <c r="D231" s="19">
        <f t="shared" si="14"/>
        <v>1.0658884703642508</v>
      </c>
      <c r="E231" s="20">
        <v>14335.791999999999</v>
      </c>
      <c r="F231" s="62">
        <v>57.910034400000001</v>
      </c>
      <c r="G231" s="19">
        <f t="shared" si="15"/>
        <v>-0.19374059999999815</v>
      </c>
      <c r="H231" s="62">
        <v>66.817474899999993</v>
      </c>
      <c r="I231" s="62">
        <v>49.299408100000001</v>
      </c>
      <c r="J231" s="63">
        <v>2050.2298248000002</v>
      </c>
      <c r="K231" s="10">
        <f t="shared" si="12"/>
        <v>24.696023696216667</v>
      </c>
    </row>
    <row r="232" spans="1:11" x14ac:dyDescent="0.35">
      <c r="A232" s="8">
        <v>35370</v>
      </c>
      <c r="B232" s="20">
        <v>8300.8735426999992</v>
      </c>
      <c r="C232" s="61">
        <f t="shared" si="13"/>
        <v>-1.1907333454780199E-2</v>
      </c>
      <c r="D232" s="19">
        <f t="shared" si="14"/>
        <v>0.15221869683647885</v>
      </c>
      <c r="E232" s="20">
        <v>14350.413</v>
      </c>
      <c r="F232" s="62">
        <v>57.844143899999999</v>
      </c>
      <c r="G232" s="19">
        <f t="shared" si="15"/>
        <v>-0.71134150000000318</v>
      </c>
      <c r="H232" s="62">
        <v>66.930415999999994</v>
      </c>
      <c r="I232" s="62">
        <v>49.062936200000003</v>
      </c>
      <c r="J232" s="63">
        <v>2053.9944172999999</v>
      </c>
      <c r="K232" s="10">
        <f t="shared" si="12"/>
        <v>24.744316447349508</v>
      </c>
    </row>
    <row r="233" spans="1:11" x14ac:dyDescent="0.35">
      <c r="A233" s="8">
        <v>35400</v>
      </c>
      <c r="B233" s="20">
        <v>8324.4219555</v>
      </c>
      <c r="C233" s="61">
        <f t="shared" si="13"/>
        <v>0.2836859600241689</v>
      </c>
      <c r="D233" s="19">
        <f t="shared" si="14"/>
        <v>0.42017291419824376</v>
      </c>
      <c r="E233" s="20">
        <v>14365.039000000001</v>
      </c>
      <c r="F233" s="62">
        <v>57.949177599999999</v>
      </c>
      <c r="G233" s="19">
        <f t="shared" si="15"/>
        <v>-0.54452570000000122</v>
      </c>
      <c r="H233" s="62">
        <v>66.941699600000007</v>
      </c>
      <c r="I233" s="62">
        <v>49.260879199999998</v>
      </c>
      <c r="J233" s="63">
        <v>2065.5614881000001</v>
      </c>
      <c r="K233" s="10">
        <f t="shared" si="12"/>
        <v>24.813272310580921</v>
      </c>
    </row>
    <row r="234" spans="1:11" x14ac:dyDescent="0.35">
      <c r="A234" s="8">
        <v>35431</v>
      </c>
      <c r="B234" s="20">
        <v>8333.8108381999991</v>
      </c>
      <c r="C234" s="61">
        <f t="shared" si="13"/>
        <v>0.11278720312580817</v>
      </c>
      <c r="D234" s="19">
        <f t="shared" si="14"/>
        <v>0.51809928481981804</v>
      </c>
      <c r="E234" s="20">
        <v>14384.148999999999</v>
      </c>
      <c r="F234" s="62">
        <v>57.937461800000001</v>
      </c>
      <c r="G234" s="19">
        <f t="shared" si="15"/>
        <v>-0.49105629999999678</v>
      </c>
      <c r="H234" s="62">
        <v>66.919548899999995</v>
      </c>
      <c r="I234" s="62">
        <v>49.259872100000003</v>
      </c>
      <c r="J234" s="63">
        <v>2091.0943993000001</v>
      </c>
      <c r="K234" s="10">
        <f t="shared" si="12"/>
        <v>25.091695022821646</v>
      </c>
    </row>
    <row r="235" spans="1:11" x14ac:dyDescent="0.35">
      <c r="A235" s="8">
        <v>35462</v>
      </c>
      <c r="B235" s="20">
        <v>8335.0017616000005</v>
      </c>
      <c r="C235" s="61">
        <f t="shared" si="13"/>
        <v>1.429026195966026E-2</v>
      </c>
      <c r="D235" s="19">
        <f t="shared" si="14"/>
        <v>0.50736544472961942</v>
      </c>
      <c r="E235" s="20">
        <v>14403.261</v>
      </c>
      <c r="F235" s="62">
        <v>57.868851800000002</v>
      </c>
      <c r="G235" s="19">
        <f t="shared" si="15"/>
        <v>-0.50032519999999892</v>
      </c>
      <c r="H235" s="62">
        <v>66.656373000000002</v>
      </c>
      <c r="I235" s="62">
        <v>49.379888200000003</v>
      </c>
      <c r="J235" s="63">
        <v>2096.1399955000002</v>
      </c>
      <c r="K235" s="10">
        <f t="shared" si="12"/>
        <v>25.148644900797496</v>
      </c>
    </row>
    <row r="236" spans="1:11" x14ac:dyDescent="0.35">
      <c r="A236" s="64">
        <v>35490</v>
      </c>
      <c r="B236" s="20">
        <v>8338.1218031000008</v>
      </c>
      <c r="C236" s="61">
        <f t="shared" si="13"/>
        <v>3.7433003486268844E-2</v>
      </c>
      <c r="D236" s="19">
        <f t="shared" si="14"/>
        <v>0.86755394988198598</v>
      </c>
      <c r="E236" s="20">
        <v>14422.370999999999</v>
      </c>
      <c r="F236" s="62">
        <v>57.813807500000003</v>
      </c>
      <c r="G236" s="19">
        <f t="shared" si="15"/>
        <v>-0.29518889999999942</v>
      </c>
      <c r="H236" s="62">
        <v>66.689201800000006</v>
      </c>
      <c r="I236" s="62">
        <v>49.240564900000003</v>
      </c>
      <c r="J236" s="63">
        <v>2103.2096265999999</v>
      </c>
      <c r="K236" s="10">
        <f t="shared" si="12"/>
        <v>25.224021383545331</v>
      </c>
    </row>
    <row r="237" spans="1:11" x14ac:dyDescent="0.35">
      <c r="A237" s="8">
        <v>35521</v>
      </c>
      <c r="B237" s="20">
        <v>8330.9562879000005</v>
      </c>
      <c r="C237" s="61">
        <f t="shared" si="13"/>
        <v>-8.5936801706785554E-2</v>
      </c>
      <c r="D237" s="19">
        <f t="shared" si="14"/>
        <v>0.41457962070522764</v>
      </c>
      <c r="E237" s="20">
        <v>14433.393</v>
      </c>
      <c r="F237" s="62">
        <v>57.720012799999999</v>
      </c>
      <c r="G237" s="19">
        <f t="shared" si="15"/>
        <v>-0.53888460000000293</v>
      </c>
      <c r="H237" s="62">
        <v>66.557048300000005</v>
      </c>
      <c r="I237" s="62">
        <v>49.184517800000002</v>
      </c>
      <c r="J237" s="63">
        <v>2104.3842267999999</v>
      </c>
      <c r="K237" s="10">
        <f t="shared" si="12"/>
        <v>25.259815969223574</v>
      </c>
    </row>
    <row r="238" spans="1:11" x14ac:dyDescent="0.35">
      <c r="A238" s="8">
        <v>35551</v>
      </c>
      <c r="B238" s="20">
        <v>8334.9879676</v>
      </c>
      <c r="C238" s="61">
        <f t="shared" si="13"/>
        <v>4.8393960557148216E-2</v>
      </c>
      <c r="D238" s="19">
        <f t="shared" si="14"/>
        <v>0.40185294108099867</v>
      </c>
      <c r="E238" s="20">
        <v>14444.415999999999</v>
      </c>
      <c r="F238" s="62">
        <v>57.7038765</v>
      </c>
      <c r="G238" s="19">
        <f t="shared" si="15"/>
        <v>-0.52862420000000299</v>
      </c>
      <c r="H238" s="62">
        <v>66.571974600000004</v>
      </c>
      <c r="I238" s="62">
        <v>49.139097300000003</v>
      </c>
      <c r="J238" s="63">
        <v>2099.3501618</v>
      </c>
      <c r="K238" s="10">
        <f t="shared" si="12"/>
        <v>25.187200868923306</v>
      </c>
    </row>
    <row r="239" spans="1:11" x14ac:dyDescent="0.35">
      <c r="A239" s="8">
        <v>35582</v>
      </c>
      <c r="B239" s="20">
        <v>8336.2726645000002</v>
      </c>
      <c r="C239" s="61">
        <f t="shared" si="13"/>
        <v>1.5413302394605836E-2</v>
      </c>
      <c r="D239" s="19">
        <f t="shared" si="14"/>
        <v>0.37175159707233046</v>
      </c>
      <c r="E239" s="20">
        <v>14455.438</v>
      </c>
      <c r="F239" s="62">
        <v>57.668765700000002</v>
      </c>
      <c r="G239" s="19">
        <f t="shared" si="15"/>
        <v>-0.52830600000000061</v>
      </c>
      <c r="H239" s="62">
        <v>66.643842000000006</v>
      </c>
      <c r="I239" s="62">
        <v>49.001358600000003</v>
      </c>
      <c r="J239" s="63">
        <v>2115.3472127999999</v>
      </c>
      <c r="K239" s="10">
        <f t="shared" si="12"/>
        <v>25.375216213934575</v>
      </c>
    </row>
    <row r="240" spans="1:11" x14ac:dyDescent="0.35">
      <c r="A240" s="8">
        <v>35612</v>
      </c>
      <c r="B240" s="20">
        <v>8347.1359288000003</v>
      </c>
      <c r="C240" s="61">
        <f t="shared" si="13"/>
        <v>0.13031320755931211</v>
      </c>
      <c r="D240" s="19">
        <f t="shared" si="14"/>
        <v>0.47680173095814044</v>
      </c>
      <c r="E240" s="20">
        <v>14469.540999999999</v>
      </c>
      <c r="F240" s="62">
        <v>57.687634500000001</v>
      </c>
      <c r="G240" s="19">
        <f t="shared" si="15"/>
        <v>-0.45643700000000109</v>
      </c>
      <c r="H240" s="62">
        <v>66.470213999999999</v>
      </c>
      <c r="I240" s="62">
        <v>49.206595700000001</v>
      </c>
      <c r="J240" s="63">
        <v>2106.1214608</v>
      </c>
      <c r="K240" s="10">
        <f t="shared" si="12"/>
        <v>25.23166603209707</v>
      </c>
    </row>
    <row r="241" spans="1:11" x14ac:dyDescent="0.35">
      <c r="A241" s="8">
        <v>35643</v>
      </c>
      <c r="B241" s="20">
        <v>8333.7870026000001</v>
      </c>
      <c r="C241" s="61">
        <f t="shared" si="13"/>
        <v>-0.15992223337279884</v>
      </c>
      <c r="D241" s="19">
        <f t="shared" si="14"/>
        <v>0.38040213170872123</v>
      </c>
      <c r="E241" s="20">
        <v>14483.644</v>
      </c>
      <c r="F241" s="62">
        <v>57.539297400000002</v>
      </c>
      <c r="G241" s="19">
        <f t="shared" si="15"/>
        <v>-0.49982999999999578</v>
      </c>
      <c r="H241" s="62">
        <v>66.359521000000001</v>
      </c>
      <c r="I241" s="62">
        <v>49.022430200000002</v>
      </c>
      <c r="J241" s="63">
        <v>2111.1296188000001</v>
      </c>
      <c r="K241" s="10">
        <f t="shared" si="12"/>
        <v>25.332176334016737</v>
      </c>
    </row>
    <row r="242" spans="1:11" x14ac:dyDescent="0.35">
      <c r="A242" s="8">
        <v>35674</v>
      </c>
      <c r="B242" s="20">
        <v>8395.8560577000007</v>
      </c>
      <c r="C242" s="61">
        <f t="shared" si="13"/>
        <v>0.74478811470267003</v>
      </c>
      <c r="D242" s="19">
        <f t="shared" si="14"/>
        <v>1.2076563633944535</v>
      </c>
      <c r="E242" s="20">
        <v>14497.746999999999</v>
      </c>
      <c r="F242" s="62">
        <v>57.911453799999997</v>
      </c>
      <c r="G242" s="19">
        <f t="shared" si="15"/>
        <v>-1.4505800000002012E-2</v>
      </c>
      <c r="H242" s="62">
        <v>66.6422563</v>
      </c>
      <c r="I242" s="62">
        <v>49.4813908</v>
      </c>
      <c r="J242" s="63">
        <v>2129.6076288999998</v>
      </c>
      <c r="K242" s="10">
        <f t="shared" si="12"/>
        <v>25.364984990981306</v>
      </c>
    </row>
    <row r="243" spans="1:11" x14ac:dyDescent="0.35">
      <c r="A243" s="8">
        <v>35704</v>
      </c>
      <c r="B243" s="20">
        <v>8389.0419667999995</v>
      </c>
      <c r="C243" s="61">
        <f t="shared" si="13"/>
        <v>-8.1160168220748771E-2</v>
      </c>
      <c r="D243" s="19">
        <f t="shared" si="14"/>
        <v>1.0501245736481679</v>
      </c>
      <c r="E243" s="20">
        <v>14511.205</v>
      </c>
      <c r="F243" s="62">
        <v>57.810788100000003</v>
      </c>
      <c r="G243" s="19">
        <f t="shared" si="15"/>
        <v>-9.9246299999997234E-2</v>
      </c>
      <c r="H243" s="62">
        <v>66.710237699999993</v>
      </c>
      <c r="I243" s="62">
        <v>49.219474499999997</v>
      </c>
      <c r="J243" s="63">
        <v>2132.1762481999999</v>
      </c>
      <c r="K243" s="10">
        <f t="shared" si="12"/>
        <v>25.416206721079483</v>
      </c>
    </row>
    <row r="244" spans="1:11" x14ac:dyDescent="0.35">
      <c r="A244" s="8">
        <v>35735</v>
      </c>
      <c r="B244" s="20">
        <v>8447.4523257000001</v>
      </c>
      <c r="C244" s="61">
        <f t="shared" si="13"/>
        <v>0.69626971865395504</v>
      </c>
      <c r="D244" s="19">
        <f t="shared" si="14"/>
        <v>1.7658235876741666</v>
      </c>
      <c r="E244" s="20">
        <v>14524.664000000001</v>
      </c>
      <c r="F244" s="62">
        <v>58.159364799999999</v>
      </c>
      <c r="G244" s="19">
        <f t="shared" si="15"/>
        <v>0.31522089999999992</v>
      </c>
      <c r="H244" s="62">
        <v>67.141066699999996</v>
      </c>
      <c r="I244" s="62">
        <v>49.4902996</v>
      </c>
      <c r="J244" s="63">
        <v>2158.5051582000001</v>
      </c>
      <c r="K244" s="10">
        <f t="shared" si="12"/>
        <v>25.552143711224023</v>
      </c>
    </row>
    <row r="245" spans="1:11" x14ac:dyDescent="0.35">
      <c r="A245" s="64">
        <v>35765</v>
      </c>
      <c r="B245" s="20">
        <v>8432.9043648000006</v>
      </c>
      <c r="C245" s="61">
        <f t="shared" si="13"/>
        <v>-0.17221714120527967</v>
      </c>
      <c r="D245" s="19">
        <f t="shared" si="14"/>
        <v>1.3031824897862803</v>
      </c>
      <c r="E245" s="20">
        <v>14538.121999999999</v>
      </c>
      <c r="F245" s="62">
        <v>58.0054588</v>
      </c>
      <c r="G245" s="19">
        <f t="shared" si="15"/>
        <v>5.6281200000000808E-2</v>
      </c>
      <c r="H245" s="62">
        <v>66.973537100000001</v>
      </c>
      <c r="I245" s="62">
        <v>49.351136099999998</v>
      </c>
      <c r="J245" s="63">
        <v>2162.0301150999999</v>
      </c>
      <c r="K245" s="10">
        <f t="shared" si="12"/>
        <v>25.63802483192605</v>
      </c>
    </row>
    <row r="246" spans="1:11" x14ac:dyDescent="0.35">
      <c r="A246" s="8">
        <v>35796</v>
      </c>
      <c r="B246" s="20">
        <v>8439.3416194000001</v>
      </c>
      <c r="C246" s="61">
        <f t="shared" si="13"/>
        <v>7.6334965055093143E-2</v>
      </c>
      <c r="D246" s="19">
        <f t="shared" si="14"/>
        <v>1.2662968148530038</v>
      </c>
      <c r="E246" s="20">
        <v>14558.630999999999</v>
      </c>
      <c r="F246" s="62">
        <v>57.967961500000001</v>
      </c>
      <c r="G246" s="19">
        <f t="shared" si="15"/>
        <v>3.0499700000000018E-2</v>
      </c>
      <c r="H246" s="62">
        <v>67.023244599999998</v>
      </c>
      <c r="I246" s="62">
        <v>49.229199000000001</v>
      </c>
      <c r="J246" s="63">
        <v>2147.1127342999998</v>
      </c>
      <c r="K246" s="10">
        <f t="shared" si="12"/>
        <v>25.441708976021403</v>
      </c>
    </row>
    <row r="247" spans="1:11" x14ac:dyDescent="0.35">
      <c r="A247" s="8">
        <v>35827</v>
      </c>
      <c r="B247" s="20">
        <v>8453.3654430000006</v>
      </c>
      <c r="C247" s="61">
        <f t="shared" si="13"/>
        <v>0.16617201000328152</v>
      </c>
      <c r="D247" s="19">
        <f t="shared" si="14"/>
        <v>1.4200798606343528</v>
      </c>
      <c r="E247" s="20">
        <v>14579.138000000001</v>
      </c>
      <c r="F247" s="62">
        <v>57.982614900000002</v>
      </c>
      <c r="G247" s="19">
        <f t="shared" si="15"/>
        <v>0.11376309999999989</v>
      </c>
      <c r="H247" s="62">
        <v>66.947891900000002</v>
      </c>
      <c r="I247" s="62">
        <v>49.330434799999999</v>
      </c>
      <c r="J247" s="63">
        <v>2163.9541549</v>
      </c>
      <c r="K247" s="10">
        <f t="shared" si="12"/>
        <v>25.598729517743855</v>
      </c>
    </row>
    <row r="248" spans="1:11" x14ac:dyDescent="0.35">
      <c r="A248" s="8">
        <v>35855</v>
      </c>
      <c r="B248" s="20">
        <v>8456.4083845000005</v>
      </c>
      <c r="C248" s="61">
        <f t="shared" si="13"/>
        <v>3.5996805302196483E-2</v>
      </c>
      <c r="D248" s="19">
        <f t="shared" si="14"/>
        <v>1.4186238123317214</v>
      </c>
      <c r="E248" s="20">
        <v>14599.647000000001</v>
      </c>
      <c r="F248" s="62">
        <v>57.922005800000001</v>
      </c>
      <c r="G248" s="19">
        <f t="shared" si="15"/>
        <v>0.10819829999999797</v>
      </c>
      <c r="H248" s="62">
        <v>66.827773500000006</v>
      </c>
      <c r="I248" s="62">
        <v>49.326962999999999</v>
      </c>
      <c r="J248" s="63">
        <v>2161.0006721999998</v>
      </c>
      <c r="K248" s="10">
        <f t="shared" si="12"/>
        <v>25.554592138205638</v>
      </c>
    </row>
    <row r="249" spans="1:11" x14ac:dyDescent="0.35">
      <c r="A249" s="8">
        <v>35886</v>
      </c>
      <c r="B249" s="20">
        <v>8488.7141475999997</v>
      </c>
      <c r="C249" s="61">
        <f t="shared" si="13"/>
        <v>0.38202699811912377</v>
      </c>
      <c r="D249" s="19">
        <f t="shared" si="14"/>
        <v>1.8936344670194585</v>
      </c>
      <c r="E249" s="20">
        <v>14611.049000000001</v>
      </c>
      <c r="F249" s="62">
        <v>58.097910300000002</v>
      </c>
      <c r="G249" s="19">
        <f t="shared" si="15"/>
        <v>0.37789750000000311</v>
      </c>
      <c r="H249" s="62">
        <v>66.950901099999996</v>
      </c>
      <c r="I249" s="62">
        <v>49.554403800000003</v>
      </c>
      <c r="J249" s="63">
        <v>2175.4965916000001</v>
      </c>
      <c r="K249" s="10">
        <f t="shared" si="12"/>
        <v>25.628105196769695</v>
      </c>
    </row>
    <row r="250" spans="1:11" x14ac:dyDescent="0.35">
      <c r="A250" s="8">
        <v>35916</v>
      </c>
      <c r="B250" s="20">
        <v>8486.7664626999995</v>
      </c>
      <c r="C250" s="61">
        <f t="shared" si="13"/>
        <v>-2.29444043719025E-2</v>
      </c>
      <c r="D250" s="19">
        <f t="shared" si="14"/>
        <v>1.8209803744168207</v>
      </c>
      <c r="E250" s="20">
        <v>14622.454</v>
      </c>
      <c r="F250" s="62">
        <v>58.039276200000003</v>
      </c>
      <c r="G250" s="19">
        <f t="shared" si="15"/>
        <v>0.33539970000000352</v>
      </c>
      <c r="H250" s="62">
        <v>66.858381199999997</v>
      </c>
      <c r="I250" s="62">
        <v>49.529060100000002</v>
      </c>
      <c r="J250" s="63">
        <v>2205.5711614000002</v>
      </c>
      <c r="K250" s="10">
        <f t="shared" si="12"/>
        <v>25.98835694482295</v>
      </c>
    </row>
    <row r="251" spans="1:11" x14ac:dyDescent="0.35">
      <c r="A251" s="8">
        <v>35947</v>
      </c>
      <c r="B251" s="20">
        <v>8506.7346015999992</v>
      </c>
      <c r="C251" s="61">
        <f t="shared" si="13"/>
        <v>0.23528559419846518</v>
      </c>
      <c r="D251" s="19">
        <f t="shared" si="14"/>
        <v>2.0448219961171707</v>
      </c>
      <c r="E251" s="20">
        <v>14633.856</v>
      </c>
      <c r="F251" s="62">
        <v>58.130506400000002</v>
      </c>
      <c r="G251" s="19">
        <f t="shared" si="15"/>
        <v>0.4617407</v>
      </c>
      <c r="H251" s="62">
        <v>66.822680000000005</v>
      </c>
      <c r="I251" s="62">
        <v>49.743338799999997</v>
      </c>
      <c r="J251" s="63">
        <v>2202.7629898999999</v>
      </c>
      <c r="K251" s="10">
        <f t="shared" si="12"/>
        <v>25.894342459980951</v>
      </c>
    </row>
    <row r="252" spans="1:11" x14ac:dyDescent="0.35">
      <c r="A252" s="8">
        <v>35977</v>
      </c>
      <c r="B252" s="20">
        <v>8519.0113055000002</v>
      </c>
      <c r="C252" s="61">
        <f t="shared" si="13"/>
        <v>0.14431746698306375</v>
      </c>
      <c r="D252" s="19">
        <f t="shared" si="14"/>
        <v>2.0590940193867069</v>
      </c>
      <c r="E252" s="20">
        <v>14649.252</v>
      </c>
      <c r="F252" s="62">
        <v>58.153216999999998</v>
      </c>
      <c r="G252" s="19">
        <f t="shared" si="15"/>
        <v>0.46558249999999646</v>
      </c>
      <c r="H252" s="62">
        <v>66.675792200000004</v>
      </c>
      <c r="I252" s="62">
        <v>49.9303873</v>
      </c>
      <c r="J252" s="63">
        <v>2189.0590269999998</v>
      </c>
      <c r="K252" s="10">
        <f t="shared" si="12"/>
        <v>25.696162952462696</v>
      </c>
    </row>
    <row r="253" spans="1:11" x14ac:dyDescent="0.35">
      <c r="A253" s="8">
        <v>36008</v>
      </c>
      <c r="B253" s="20">
        <v>8531.3492327000004</v>
      </c>
      <c r="C253" s="61">
        <f t="shared" si="13"/>
        <v>0.14482815854504907</v>
      </c>
      <c r="D253" s="19">
        <f t="shared" si="14"/>
        <v>2.3706177040325636</v>
      </c>
      <c r="E253" s="20">
        <v>14664.646000000001</v>
      </c>
      <c r="F253" s="62">
        <v>58.176305300000003</v>
      </c>
      <c r="G253" s="19">
        <f t="shared" si="15"/>
        <v>0.6370079000000004</v>
      </c>
      <c r="H253" s="62">
        <v>66.621558199999996</v>
      </c>
      <c r="I253" s="62">
        <v>50.028694799999997</v>
      </c>
      <c r="J253" s="63">
        <v>2194.5196265</v>
      </c>
      <c r="K253" s="10">
        <f t="shared" si="12"/>
        <v>25.723007775705355</v>
      </c>
    </row>
    <row r="254" spans="1:11" x14ac:dyDescent="0.35">
      <c r="A254" s="64">
        <v>36039</v>
      </c>
      <c r="B254" s="20">
        <v>8574.9551054999993</v>
      </c>
      <c r="C254" s="61">
        <f t="shared" si="13"/>
        <v>0.51112516450341727</v>
      </c>
      <c r="D254" s="19">
        <f t="shared" si="14"/>
        <v>2.1331838774885061</v>
      </c>
      <c r="E254" s="20">
        <v>14680.041999999999</v>
      </c>
      <c r="F254" s="62">
        <v>58.412333599999997</v>
      </c>
      <c r="G254" s="19">
        <f t="shared" si="15"/>
        <v>0.50087979999999988</v>
      </c>
      <c r="H254" s="62">
        <v>67.1752769</v>
      </c>
      <c r="I254" s="62">
        <v>49.958938699999997</v>
      </c>
      <c r="J254" s="63">
        <v>2218.0246729999999</v>
      </c>
      <c r="K254" s="10">
        <f t="shared" si="12"/>
        <v>25.866312367948758</v>
      </c>
    </row>
    <row r="255" spans="1:11" x14ac:dyDescent="0.35">
      <c r="A255" s="8">
        <v>36069</v>
      </c>
      <c r="B255" s="20">
        <v>8585.5601915999996</v>
      </c>
      <c r="C255" s="61">
        <f t="shared" si="13"/>
        <v>0.12367512097174953</v>
      </c>
      <c r="D255" s="19">
        <f t="shared" si="14"/>
        <v>2.3425586089297155</v>
      </c>
      <c r="E255" s="20">
        <v>14695.405000000001</v>
      </c>
      <c r="F255" s="62">
        <v>58.423433699999997</v>
      </c>
      <c r="G255" s="19">
        <f t="shared" si="15"/>
        <v>0.61264559999999335</v>
      </c>
      <c r="H255" s="62">
        <v>67.051387599999998</v>
      </c>
      <c r="I255" s="62">
        <v>50.101404899999999</v>
      </c>
      <c r="J255" s="63">
        <v>2233.7113116</v>
      </c>
      <c r="K255" s="10">
        <f t="shared" si="12"/>
        <v>26.017071242310248</v>
      </c>
    </row>
    <row r="256" spans="1:11" x14ac:dyDescent="0.35">
      <c r="A256" s="8">
        <v>36100</v>
      </c>
      <c r="B256" s="20">
        <v>8564.6000425999991</v>
      </c>
      <c r="C256" s="61">
        <f t="shared" si="13"/>
        <v>-0.24413257297418509</v>
      </c>
      <c r="D256" s="19">
        <f t="shared" si="14"/>
        <v>1.3867816281554641</v>
      </c>
      <c r="E256" s="20">
        <v>14710.775</v>
      </c>
      <c r="F256" s="62">
        <v>58.219910499999997</v>
      </c>
      <c r="G256" s="19">
        <f t="shared" si="15"/>
        <v>6.0545699999998703E-2</v>
      </c>
      <c r="H256" s="62">
        <v>66.976903100000001</v>
      </c>
      <c r="I256" s="62">
        <v>49.774574700000002</v>
      </c>
      <c r="J256" s="63">
        <v>2235.6021010999998</v>
      </c>
      <c r="K256" s="10">
        <f t="shared" si="12"/>
        <v>26.10281962940708</v>
      </c>
    </row>
    <row r="257" spans="1:11" x14ac:dyDescent="0.35">
      <c r="A257" s="8">
        <v>36130</v>
      </c>
      <c r="B257" s="20">
        <v>8586.1614678000005</v>
      </c>
      <c r="C257" s="61">
        <f t="shared" si="13"/>
        <v>0.25175052066361153</v>
      </c>
      <c r="D257" s="19">
        <f t="shared" si="14"/>
        <v>1.817370343243951</v>
      </c>
      <c r="E257" s="20">
        <v>14726.138000000001</v>
      </c>
      <c r="F257" s="62">
        <v>58.305588800000002</v>
      </c>
      <c r="G257" s="19">
        <f t="shared" si="15"/>
        <v>0.30013000000000289</v>
      </c>
      <c r="H257" s="62">
        <v>66.849148799999995</v>
      </c>
      <c r="I257" s="62">
        <v>50.067207500000002</v>
      </c>
      <c r="J257" s="63">
        <v>2238.5086514999998</v>
      </c>
      <c r="K257" s="10">
        <f t="shared" si="12"/>
        <v>26.071122234247529</v>
      </c>
    </row>
    <row r="258" spans="1:11" x14ac:dyDescent="0.35">
      <c r="A258" s="8">
        <v>36161</v>
      </c>
      <c r="B258" s="20">
        <v>8586.5448149999993</v>
      </c>
      <c r="C258" s="61">
        <f t="shared" si="13"/>
        <v>4.464709887373873E-3</v>
      </c>
      <c r="D258" s="19">
        <f t="shared" si="14"/>
        <v>1.7442497559479606</v>
      </c>
      <c r="E258" s="20">
        <v>14746.65</v>
      </c>
      <c r="F258" s="62">
        <v>58.227087599999997</v>
      </c>
      <c r="G258" s="19">
        <f t="shared" si="15"/>
        <v>0.25912609999999603</v>
      </c>
      <c r="H258" s="62">
        <v>66.946966000000003</v>
      </c>
      <c r="I258" s="62">
        <v>49.818687199999999</v>
      </c>
      <c r="J258" s="63">
        <v>2221.9659536999998</v>
      </c>
      <c r="K258" s="10">
        <f t="shared" si="12"/>
        <v>25.877299910185119</v>
      </c>
    </row>
    <row r="259" spans="1:11" x14ac:dyDescent="0.35">
      <c r="A259" s="8">
        <v>36192</v>
      </c>
      <c r="B259" s="20">
        <v>8594.3841520999995</v>
      </c>
      <c r="C259" s="61">
        <f t="shared" si="13"/>
        <v>9.1297923307935291E-2</v>
      </c>
      <c r="D259" s="19">
        <f t="shared" si="14"/>
        <v>1.6681960581364976</v>
      </c>
      <c r="E259" s="20">
        <v>14767.163</v>
      </c>
      <c r="F259" s="62">
        <v>58.199290900000001</v>
      </c>
      <c r="G259" s="19">
        <f t="shared" si="15"/>
        <v>0.21667599999999965</v>
      </c>
      <c r="H259" s="62">
        <v>66.988240899999994</v>
      </c>
      <c r="I259" s="62">
        <v>49.724304400000001</v>
      </c>
      <c r="J259" s="63">
        <v>2232.5559275000001</v>
      </c>
      <c r="K259" s="10">
        <f t="shared" si="12"/>
        <v>25.976915715996761</v>
      </c>
    </row>
    <row r="260" spans="1:11" x14ac:dyDescent="0.35">
      <c r="A260" s="8">
        <v>36220</v>
      </c>
      <c r="B260" s="20">
        <v>8621.0947933999996</v>
      </c>
      <c r="C260" s="61">
        <f t="shared" si="13"/>
        <v>0.31079180110274113</v>
      </c>
      <c r="D260" s="19">
        <f t="shared" si="14"/>
        <v>1.9474746418569107</v>
      </c>
      <c r="E260" s="20">
        <v>14787.674999999999</v>
      </c>
      <c r="F260" s="62">
        <v>58.299190299999999</v>
      </c>
      <c r="G260" s="19">
        <f t="shared" si="15"/>
        <v>0.37718449999999848</v>
      </c>
      <c r="H260" s="62">
        <v>67.228456699999995</v>
      </c>
      <c r="I260" s="62">
        <v>49.688894099999999</v>
      </c>
      <c r="J260" s="63">
        <v>2241.3070028000002</v>
      </c>
      <c r="K260" s="10">
        <f t="shared" si="12"/>
        <v>25.997939432424104</v>
      </c>
    </row>
    <row r="261" spans="1:11" x14ac:dyDescent="0.35">
      <c r="A261" s="8">
        <v>36251</v>
      </c>
      <c r="B261" s="20">
        <v>8622.8375004000009</v>
      </c>
      <c r="C261" s="61">
        <f t="shared" si="13"/>
        <v>2.021445120097044E-2</v>
      </c>
      <c r="D261" s="19">
        <f t="shared" si="14"/>
        <v>1.580019664555693</v>
      </c>
      <c r="E261" s="20">
        <v>14800.646000000001</v>
      </c>
      <c r="F261" s="62">
        <v>58.259872600000001</v>
      </c>
      <c r="G261" s="19">
        <f t="shared" si="15"/>
        <v>0.161962299999999</v>
      </c>
      <c r="H261" s="62">
        <v>67.042918700000001</v>
      </c>
      <c r="I261" s="62">
        <v>49.791144799999998</v>
      </c>
      <c r="J261" s="63">
        <v>2241.7716633</v>
      </c>
      <c r="K261" s="10">
        <f t="shared" si="12"/>
        <v>25.998073872968234</v>
      </c>
    </row>
    <row r="262" spans="1:11" x14ac:dyDescent="0.35">
      <c r="A262" s="8">
        <v>36281</v>
      </c>
      <c r="B262" s="20">
        <v>8610.8231964000006</v>
      </c>
      <c r="C262" s="61">
        <f t="shared" si="13"/>
        <v>-0.13933121202206281</v>
      </c>
      <c r="D262" s="19">
        <f t="shared" si="14"/>
        <v>1.4617667900400011</v>
      </c>
      <c r="E262" s="20">
        <v>14813.615</v>
      </c>
      <c r="F262" s="62">
        <v>58.127764200000001</v>
      </c>
      <c r="G262" s="19">
        <f t="shared" si="15"/>
        <v>8.8487999999998124E-2</v>
      </c>
      <c r="H262" s="62">
        <v>66.858373200000003</v>
      </c>
      <c r="I262" s="62">
        <v>49.7101957</v>
      </c>
      <c r="J262" s="63">
        <v>2249.3364861999999</v>
      </c>
      <c r="K262" s="10">
        <f t="shared" si="12"/>
        <v>26.12220033899197</v>
      </c>
    </row>
    <row r="263" spans="1:11" x14ac:dyDescent="0.35">
      <c r="A263" s="64">
        <v>36312</v>
      </c>
      <c r="B263" s="20">
        <v>8661.9856990000007</v>
      </c>
      <c r="C263" s="61">
        <f t="shared" si="13"/>
        <v>0.59416505754513793</v>
      </c>
      <c r="D263" s="19">
        <f t="shared" si="14"/>
        <v>1.8250375105249073</v>
      </c>
      <c r="E263" s="20">
        <v>14826.585999999999</v>
      </c>
      <c r="F263" s="62">
        <v>58.421984000000002</v>
      </c>
      <c r="G263" s="19">
        <f t="shared" si="15"/>
        <v>0.29147760000000034</v>
      </c>
      <c r="H263" s="62">
        <v>67.270693899999998</v>
      </c>
      <c r="I263" s="62">
        <v>49.891120399999998</v>
      </c>
      <c r="J263" s="63">
        <v>2257.2740075000002</v>
      </c>
      <c r="K263" s="10">
        <f t="shared" si="12"/>
        <v>26.05954438092175</v>
      </c>
    </row>
    <row r="264" spans="1:11" x14ac:dyDescent="0.35">
      <c r="A264" s="8">
        <v>36342</v>
      </c>
      <c r="B264" s="20">
        <v>8680.1396767999995</v>
      </c>
      <c r="C264" s="61">
        <f t="shared" si="13"/>
        <v>0.209582172389116</v>
      </c>
      <c r="D264" s="19">
        <f t="shared" si="14"/>
        <v>1.8913975521545847</v>
      </c>
      <c r="E264" s="20">
        <v>14843.156000000001</v>
      </c>
      <c r="F264" s="62">
        <v>58.4790706</v>
      </c>
      <c r="G264" s="19">
        <f t="shared" si="15"/>
        <v>0.32585360000000207</v>
      </c>
      <c r="H264" s="62">
        <v>67.200549800000005</v>
      </c>
      <c r="I264" s="62">
        <v>50.071428599999997</v>
      </c>
      <c r="J264" s="63">
        <v>2256.1559381000002</v>
      </c>
      <c r="K264" s="10">
        <f t="shared" ref="K264:K327" si="16">J264/B264*100</f>
        <v>25.992161671432335</v>
      </c>
    </row>
    <row r="265" spans="1:11" x14ac:dyDescent="0.35">
      <c r="A265" s="8">
        <v>36373</v>
      </c>
      <c r="B265" s="20">
        <v>8688.2913153999998</v>
      </c>
      <c r="C265" s="61">
        <f t="shared" ref="C265:C328" si="17">(B265-B264)/B264*100</f>
        <v>9.3911375893958676E-2</v>
      </c>
      <c r="D265" s="19">
        <f t="shared" si="14"/>
        <v>1.8395927586512646</v>
      </c>
      <c r="E265" s="20">
        <v>14859.725</v>
      </c>
      <c r="F265" s="62">
        <v>58.468722100000001</v>
      </c>
      <c r="G265" s="19">
        <f t="shared" si="15"/>
        <v>0.29241679999999803</v>
      </c>
      <c r="H265" s="62">
        <v>67.224494699999994</v>
      </c>
      <c r="I265" s="62">
        <v>50.028606400000001</v>
      </c>
      <c r="J265" s="63">
        <v>2250.1393460999998</v>
      </c>
      <c r="K265" s="10">
        <f t="shared" si="16"/>
        <v>25.898525549110296</v>
      </c>
    </row>
    <row r="266" spans="1:11" x14ac:dyDescent="0.35">
      <c r="A266" s="8">
        <v>36404</v>
      </c>
      <c r="B266" s="20">
        <v>8701.5289319999993</v>
      </c>
      <c r="C266" s="61">
        <f t="shared" si="17"/>
        <v>0.15236156477092078</v>
      </c>
      <c r="D266" s="19">
        <f t="shared" si="14"/>
        <v>1.4760873373997632</v>
      </c>
      <c r="E266" s="20">
        <v>14876.295</v>
      </c>
      <c r="F266" s="62">
        <v>58.492581199999996</v>
      </c>
      <c r="G266" s="19">
        <f t="shared" si="15"/>
        <v>8.0247599999999863E-2</v>
      </c>
      <c r="H266" s="62">
        <v>67.133751899999993</v>
      </c>
      <c r="I266" s="62">
        <v>50.163482299999998</v>
      </c>
      <c r="J266" s="63">
        <v>2256.8820593</v>
      </c>
      <c r="K266" s="10">
        <f t="shared" si="16"/>
        <v>25.936615012567316</v>
      </c>
    </row>
    <row r="267" spans="1:11" x14ac:dyDescent="0.35">
      <c r="A267" s="8">
        <v>36434</v>
      </c>
      <c r="B267" s="20">
        <v>8741.6140947999993</v>
      </c>
      <c r="C267" s="61">
        <f t="shared" si="17"/>
        <v>0.46066804021746416</v>
      </c>
      <c r="D267" s="19">
        <f t="shared" si="14"/>
        <v>1.8176321604812788</v>
      </c>
      <c r="E267" s="20">
        <v>14892.882</v>
      </c>
      <c r="F267" s="62">
        <v>58.696591400000003</v>
      </c>
      <c r="G267" s="19">
        <f t="shared" si="15"/>
        <v>0.27315770000000583</v>
      </c>
      <c r="H267" s="62">
        <v>67.171437900000001</v>
      </c>
      <c r="I267" s="62">
        <v>50.529063000000001</v>
      </c>
      <c r="J267" s="63">
        <v>2273.1914044999999</v>
      </c>
      <c r="K267" s="10">
        <f t="shared" si="16"/>
        <v>26.004252531031096</v>
      </c>
    </row>
    <row r="268" spans="1:11" x14ac:dyDescent="0.35">
      <c r="A268" s="8">
        <v>36465</v>
      </c>
      <c r="B268" s="20">
        <v>8751.6423214000006</v>
      </c>
      <c r="C268" s="61">
        <f t="shared" si="17"/>
        <v>0.11471824872670415</v>
      </c>
      <c r="D268" s="19">
        <f t="shared" si="14"/>
        <v>2.1838997486124301</v>
      </c>
      <c r="E268" s="20">
        <v>14909.47</v>
      </c>
      <c r="F268" s="62">
        <v>58.698547400000002</v>
      </c>
      <c r="G268" s="19">
        <f t="shared" si="15"/>
        <v>0.47863690000000503</v>
      </c>
      <c r="H268" s="62">
        <v>67.214371999999997</v>
      </c>
      <c r="I268" s="62">
        <v>50.4928217</v>
      </c>
      <c r="J268" s="63">
        <v>2278.1370292000001</v>
      </c>
      <c r="K268" s="10">
        <f t="shared" si="16"/>
        <v>26.03096590944277</v>
      </c>
    </row>
    <row r="269" spans="1:11" x14ac:dyDescent="0.35">
      <c r="A269" s="8">
        <v>36495</v>
      </c>
      <c r="B269" s="20">
        <v>8785.9261485000006</v>
      </c>
      <c r="C269" s="61">
        <f t="shared" si="17"/>
        <v>0.3917416393511346</v>
      </c>
      <c r="D269" s="19">
        <f t="shared" si="14"/>
        <v>2.3265889122765944</v>
      </c>
      <c r="E269" s="20">
        <v>14926.057000000001</v>
      </c>
      <c r="F269" s="62">
        <v>58.863008200000003</v>
      </c>
      <c r="G269" s="19">
        <f t="shared" si="15"/>
        <v>0.55741940000000056</v>
      </c>
      <c r="H269" s="62">
        <v>67.215029000000001</v>
      </c>
      <c r="I269" s="62">
        <v>50.816361100000002</v>
      </c>
      <c r="J269" s="63">
        <v>2297.1276585999999</v>
      </c>
      <c r="K269" s="10">
        <f t="shared" si="16"/>
        <v>26.145537986250687</v>
      </c>
    </row>
    <row r="270" spans="1:11" x14ac:dyDescent="0.35">
      <c r="A270" s="8">
        <v>36526</v>
      </c>
      <c r="B270" s="20">
        <v>8739.5507218000002</v>
      </c>
      <c r="C270" s="61">
        <f t="shared" si="17"/>
        <v>-0.5278376566813956</v>
      </c>
      <c r="D270" s="19">
        <f t="shared" si="14"/>
        <v>1.7819263754695835</v>
      </c>
      <c r="E270" s="20">
        <v>14947.941000000001</v>
      </c>
      <c r="F270" s="62">
        <v>58.466585600000002</v>
      </c>
      <c r="G270" s="19">
        <f t="shared" si="15"/>
        <v>0.23949800000000465</v>
      </c>
      <c r="H270" s="62">
        <v>67.001883000000007</v>
      </c>
      <c r="I270" s="62">
        <v>50.242800099999997</v>
      </c>
      <c r="J270" s="63">
        <v>2283.4209580000002</v>
      </c>
      <c r="K270" s="10">
        <f t="shared" si="16"/>
        <v>26.127440994240331</v>
      </c>
    </row>
    <row r="271" spans="1:11" x14ac:dyDescent="0.35">
      <c r="A271" s="8">
        <v>36557</v>
      </c>
      <c r="B271" s="20">
        <v>8789.1121915000003</v>
      </c>
      <c r="C271" s="61">
        <f t="shared" si="17"/>
        <v>0.56709402208026083</v>
      </c>
      <c r="D271" s="19">
        <f t="shared" si="14"/>
        <v>2.2657590812067663</v>
      </c>
      <c r="E271" s="20">
        <v>14969.821</v>
      </c>
      <c r="F271" s="62">
        <v>58.712206299999998</v>
      </c>
      <c r="G271" s="19">
        <f t="shared" si="15"/>
        <v>0.51291539999999713</v>
      </c>
      <c r="H271" s="62">
        <v>67.310955800000002</v>
      </c>
      <c r="I271" s="62">
        <v>50.426756599999997</v>
      </c>
      <c r="J271" s="63">
        <v>2313.1719675999998</v>
      </c>
      <c r="K271" s="10">
        <f t="shared" si="16"/>
        <v>26.318607809297067</v>
      </c>
    </row>
    <row r="272" spans="1:11" x14ac:dyDescent="0.35">
      <c r="A272" s="64">
        <v>36586</v>
      </c>
      <c r="B272" s="20">
        <v>8837.2130233000007</v>
      </c>
      <c r="C272" s="61">
        <f t="shared" si="17"/>
        <v>0.54727748095557316</v>
      </c>
      <c r="D272" s="19">
        <f t="shared" si="14"/>
        <v>2.5068536546594227</v>
      </c>
      <c r="E272" s="20">
        <v>14991.705</v>
      </c>
      <c r="F272" s="62">
        <v>58.947351400000002</v>
      </c>
      <c r="G272" s="19">
        <f t="shared" si="15"/>
        <v>0.64816110000000293</v>
      </c>
      <c r="H272" s="62">
        <v>67.304350999999997</v>
      </c>
      <c r="I272" s="62">
        <v>50.894318800000001</v>
      </c>
      <c r="J272" s="63">
        <v>2315.6197135000002</v>
      </c>
      <c r="K272" s="10">
        <f t="shared" si="16"/>
        <v>26.203054146083026</v>
      </c>
    </row>
    <row r="273" spans="1:11" x14ac:dyDescent="0.35">
      <c r="A273" s="8">
        <v>36617</v>
      </c>
      <c r="B273" s="20">
        <v>8874.0803340999992</v>
      </c>
      <c r="C273" s="61">
        <f t="shared" si="17"/>
        <v>0.41718255181576946</v>
      </c>
      <c r="D273" s="19">
        <f t="shared" si="14"/>
        <v>2.913690924690898</v>
      </c>
      <c r="E273" s="20">
        <v>15005.574000000001</v>
      </c>
      <c r="F273" s="62">
        <v>59.138559700000002</v>
      </c>
      <c r="G273" s="19">
        <f t="shared" si="15"/>
        <v>0.8786871000000005</v>
      </c>
      <c r="H273" s="62">
        <v>67.495283900000004</v>
      </c>
      <c r="I273" s="62">
        <v>51.086069500000001</v>
      </c>
      <c r="J273" s="63">
        <v>2339.1644256</v>
      </c>
      <c r="K273" s="10">
        <f t="shared" si="16"/>
        <v>26.359513747147478</v>
      </c>
    </row>
    <row r="274" spans="1:11" x14ac:dyDescent="0.35">
      <c r="A274" s="8">
        <v>36647</v>
      </c>
      <c r="B274" s="20">
        <v>8870.0070871999997</v>
      </c>
      <c r="C274" s="61">
        <f t="shared" si="17"/>
        <v>-4.5900496126313334E-2</v>
      </c>
      <c r="D274" s="19">
        <f t="shared" si="14"/>
        <v>3.0099780809383967</v>
      </c>
      <c r="E274" s="20">
        <v>15019.44</v>
      </c>
      <c r="F274" s="62">
        <v>59.056842899999999</v>
      </c>
      <c r="G274" s="19">
        <f t="shared" si="15"/>
        <v>0.92907869999999804</v>
      </c>
      <c r="H274" s="62">
        <v>67.364394599999997</v>
      </c>
      <c r="I274" s="62">
        <v>51.051957899999998</v>
      </c>
      <c r="J274" s="63">
        <v>2344.5725117000002</v>
      </c>
      <c r="K274" s="10">
        <f t="shared" si="16"/>
        <v>26.432588933140444</v>
      </c>
    </row>
    <row r="275" spans="1:11" x14ac:dyDescent="0.35">
      <c r="A275" s="8">
        <v>36678</v>
      </c>
      <c r="B275" s="20">
        <v>8910.0441234000009</v>
      </c>
      <c r="C275" s="61">
        <f t="shared" si="17"/>
        <v>0.45137547023809371</v>
      </c>
      <c r="D275" s="19">
        <f t="shared" si="14"/>
        <v>2.8637593390235883</v>
      </c>
      <c r="E275" s="20">
        <v>15033.308999999999</v>
      </c>
      <c r="F275" s="62">
        <v>59.268682099999999</v>
      </c>
      <c r="G275" s="19">
        <f t="shared" si="15"/>
        <v>0.84669809999999757</v>
      </c>
      <c r="H275" s="62">
        <v>67.493823800000001</v>
      </c>
      <c r="I275" s="62">
        <v>51.343491299999997</v>
      </c>
      <c r="J275" s="63">
        <v>2320.6915561999999</v>
      </c>
      <c r="K275" s="10">
        <f t="shared" si="16"/>
        <v>26.045791963086739</v>
      </c>
    </row>
    <row r="276" spans="1:11" x14ac:dyDescent="0.35">
      <c r="A276" s="8">
        <v>36708</v>
      </c>
      <c r="B276" s="20">
        <v>8992.1766411000008</v>
      </c>
      <c r="C276" s="61">
        <f t="shared" si="17"/>
        <v>0.92179698060416304</v>
      </c>
      <c r="D276" s="19">
        <f t="shared" ref="D276:D339" si="18">(B276-B264)/B264*100</f>
        <v>3.5948380546686787</v>
      </c>
      <c r="E276" s="20">
        <v>15050.444</v>
      </c>
      <c r="F276" s="62">
        <v>59.746919400000003</v>
      </c>
      <c r="G276" s="19">
        <f t="shared" ref="G276:G339" si="19">F276-F264</f>
        <v>1.267848800000003</v>
      </c>
      <c r="H276" s="62">
        <v>67.906994999999995</v>
      </c>
      <c r="I276" s="62">
        <v>51.884773699999997</v>
      </c>
      <c r="J276" s="63">
        <v>2367.5718123000001</v>
      </c>
      <c r="K276" s="10">
        <f t="shared" si="16"/>
        <v>26.329240480871807</v>
      </c>
    </row>
    <row r="277" spans="1:11" x14ac:dyDescent="0.35">
      <c r="A277" s="8">
        <v>36739</v>
      </c>
      <c r="B277" s="20">
        <v>8989.1757395000004</v>
      </c>
      <c r="C277" s="61">
        <f t="shared" si="17"/>
        <v>-3.337236043923248E-2</v>
      </c>
      <c r="D277" s="19">
        <f t="shared" si="18"/>
        <v>3.4631023889206256</v>
      </c>
      <c r="E277" s="20">
        <v>15067.579</v>
      </c>
      <c r="F277" s="62">
        <v>59.659058299999998</v>
      </c>
      <c r="G277" s="19">
        <f t="shared" si="19"/>
        <v>1.1903361999999973</v>
      </c>
      <c r="H277" s="62">
        <v>67.561615099999997</v>
      </c>
      <c r="I277" s="62">
        <v>52.0453835</v>
      </c>
      <c r="J277" s="63">
        <v>2384.8429451000002</v>
      </c>
      <c r="K277" s="10">
        <f t="shared" si="16"/>
        <v>26.530162655743684</v>
      </c>
    </row>
    <row r="278" spans="1:11" x14ac:dyDescent="0.35">
      <c r="A278" s="8">
        <v>36770</v>
      </c>
      <c r="B278" s="20">
        <v>8985.4810536000005</v>
      </c>
      <c r="C278" s="61">
        <f t="shared" si="17"/>
        <v>-4.1101498146986666E-2</v>
      </c>
      <c r="D278" s="19">
        <f t="shared" si="18"/>
        <v>3.2632440094034867</v>
      </c>
      <c r="E278" s="20">
        <v>15084.714</v>
      </c>
      <c r="F278" s="62">
        <v>59.566797600000001</v>
      </c>
      <c r="G278" s="19">
        <f t="shared" si="19"/>
        <v>1.0742164000000045</v>
      </c>
      <c r="H278" s="62">
        <v>67.715166999999994</v>
      </c>
      <c r="I278" s="62">
        <v>51.716658299999999</v>
      </c>
      <c r="J278" s="63">
        <v>2356.7598542000001</v>
      </c>
      <c r="K278" s="10">
        <f t="shared" si="16"/>
        <v>26.228532898144309</v>
      </c>
    </row>
    <row r="279" spans="1:11" x14ac:dyDescent="0.35">
      <c r="A279" s="8">
        <v>36800</v>
      </c>
      <c r="B279" s="20">
        <v>8960.5712330000006</v>
      </c>
      <c r="C279" s="61">
        <f t="shared" si="17"/>
        <v>-0.27722300510577391</v>
      </c>
      <c r="D279" s="19">
        <f t="shared" si="18"/>
        <v>2.5047678360710206</v>
      </c>
      <c r="E279" s="20">
        <v>15101.924000000001</v>
      </c>
      <c r="F279" s="62">
        <v>59.333971200000001</v>
      </c>
      <c r="G279" s="19">
        <f t="shared" si="19"/>
        <v>0.63737979999999794</v>
      </c>
      <c r="H279" s="62">
        <v>67.446291299999999</v>
      </c>
      <c r="I279" s="62">
        <v>51.519513500000002</v>
      </c>
      <c r="J279" s="63">
        <v>2371.8255737999998</v>
      </c>
      <c r="K279" s="10">
        <f t="shared" si="16"/>
        <v>26.46958003151672</v>
      </c>
    </row>
    <row r="280" spans="1:11" x14ac:dyDescent="0.35">
      <c r="A280" s="8">
        <v>36831</v>
      </c>
      <c r="B280" s="20">
        <v>8903.1698274999999</v>
      </c>
      <c r="C280" s="61">
        <f t="shared" si="17"/>
        <v>-0.64059984578441531</v>
      </c>
      <c r="D280" s="19">
        <f t="shared" si="18"/>
        <v>1.7314179503140323</v>
      </c>
      <c r="E280" s="20">
        <v>15119.133</v>
      </c>
      <c r="F280" s="62">
        <v>58.886775</v>
      </c>
      <c r="G280" s="19">
        <f t="shared" si="19"/>
        <v>0.18822759999999761</v>
      </c>
      <c r="H280" s="62">
        <v>67.150538400000002</v>
      </c>
      <c r="I280" s="62">
        <v>50.927362700000003</v>
      </c>
      <c r="J280" s="63">
        <v>2329.5014421000001</v>
      </c>
      <c r="K280" s="10">
        <f t="shared" si="16"/>
        <v>26.164854621829914</v>
      </c>
    </row>
    <row r="281" spans="1:11" x14ac:dyDescent="0.35">
      <c r="A281" s="64">
        <v>36861</v>
      </c>
      <c r="B281" s="20">
        <v>8944.5548443999996</v>
      </c>
      <c r="C281" s="61">
        <f t="shared" si="17"/>
        <v>0.46483463420152038</v>
      </c>
      <c r="D281" s="19">
        <f t="shared" si="18"/>
        <v>1.8054863336983691</v>
      </c>
      <c r="E281" s="20">
        <v>15136.343000000001</v>
      </c>
      <c r="F281" s="62">
        <v>59.093235700000001</v>
      </c>
      <c r="G281" s="19">
        <f t="shared" si="19"/>
        <v>0.23022749999999803</v>
      </c>
      <c r="H281" s="62">
        <v>67.195525799999999</v>
      </c>
      <c r="I281" s="62">
        <v>51.290303899999998</v>
      </c>
      <c r="J281" s="63">
        <v>2376.4149478999998</v>
      </c>
      <c r="K281" s="10">
        <f t="shared" si="16"/>
        <v>26.568286395916324</v>
      </c>
    </row>
    <row r="282" spans="1:11" x14ac:dyDescent="0.35">
      <c r="A282" s="8">
        <v>36892</v>
      </c>
      <c r="B282" s="20">
        <v>8957.1367912000005</v>
      </c>
      <c r="C282" s="61">
        <f t="shared" si="17"/>
        <v>0.14066599197922269</v>
      </c>
      <c r="D282" s="19">
        <f t="shared" si="18"/>
        <v>2.4896711092625385</v>
      </c>
      <c r="E282" s="20">
        <v>15162.924000000001</v>
      </c>
      <c r="F282" s="62">
        <v>59.072622099999997</v>
      </c>
      <c r="G282" s="19">
        <f t="shared" si="19"/>
        <v>0.60603649999999476</v>
      </c>
      <c r="H282" s="62">
        <v>67.186063500000003</v>
      </c>
      <c r="I282" s="62">
        <v>51.258992999999997</v>
      </c>
      <c r="J282" s="63">
        <v>2410.0101132999998</v>
      </c>
      <c r="K282" s="10">
        <f t="shared" si="16"/>
        <v>26.906032245345752</v>
      </c>
    </row>
    <row r="283" spans="1:11" x14ac:dyDescent="0.35">
      <c r="A283" s="8">
        <v>36923</v>
      </c>
      <c r="B283" s="20">
        <v>8954.2501938000005</v>
      </c>
      <c r="C283" s="61">
        <f t="shared" si="17"/>
        <v>-3.2226787055836689E-2</v>
      </c>
      <c r="D283" s="19">
        <f t="shared" si="18"/>
        <v>1.8788928699727605</v>
      </c>
      <c r="E283" s="20">
        <v>15189.502</v>
      </c>
      <c r="F283" s="62">
        <v>58.950255200000001</v>
      </c>
      <c r="G283" s="19">
        <f t="shared" si="19"/>
        <v>0.23804890000000256</v>
      </c>
      <c r="H283" s="62">
        <v>66.898797000000002</v>
      </c>
      <c r="I283" s="62">
        <v>51.2954401</v>
      </c>
      <c r="J283" s="63">
        <v>2397.8762078</v>
      </c>
      <c r="K283" s="10">
        <f t="shared" si="16"/>
        <v>26.779195978467406</v>
      </c>
    </row>
    <row r="284" spans="1:11" x14ac:dyDescent="0.35">
      <c r="A284" s="8">
        <v>36951</v>
      </c>
      <c r="B284" s="20">
        <v>8964.1581585000004</v>
      </c>
      <c r="C284" s="61">
        <f t="shared" si="17"/>
        <v>0.11065097004839361</v>
      </c>
      <c r="D284" s="19">
        <f t="shared" si="18"/>
        <v>1.4364838197890999</v>
      </c>
      <c r="E284" s="20">
        <v>15216.083000000001</v>
      </c>
      <c r="F284" s="62">
        <v>58.912390000000002</v>
      </c>
      <c r="G284" s="19">
        <f t="shared" si="19"/>
        <v>-3.4961400000000253E-2</v>
      </c>
      <c r="H284" s="62">
        <v>66.590888100000001</v>
      </c>
      <c r="I284" s="62">
        <v>51.517690600000002</v>
      </c>
      <c r="J284" s="63">
        <v>2387.2202348999999</v>
      </c>
      <c r="K284" s="10">
        <f t="shared" si="16"/>
        <v>26.630724187261112</v>
      </c>
    </row>
    <row r="285" spans="1:11" x14ac:dyDescent="0.35">
      <c r="A285" s="8">
        <v>36982</v>
      </c>
      <c r="B285" s="20">
        <v>9015.0486191</v>
      </c>
      <c r="C285" s="61">
        <f t="shared" si="17"/>
        <v>0.56771042746210643</v>
      </c>
      <c r="D285" s="19">
        <f t="shared" si="18"/>
        <v>1.5885396536056682</v>
      </c>
      <c r="E285" s="20">
        <v>15231.537</v>
      </c>
      <c r="F285" s="62">
        <v>59.1867296</v>
      </c>
      <c r="G285" s="19">
        <f t="shared" si="19"/>
        <v>4.8169899999997767E-2</v>
      </c>
      <c r="H285" s="62">
        <v>66.833190000000002</v>
      </c>
      <c r="I285" s="62">
        <v>51.823523199999997</v>
      </c>
      <c r="J285" s="63">
        <v>2456.8109298999998</v>
      </c>
      <c r="K285" s="10">
        <f t="shared" si="16"/>
        <v>27.252331448271999</v>
      </c>
    </row>
    <row r="286" spans="1:11" x14ac:dyDescent="0.35">
      <c r="A286" s="8">
        <v>37012</v>
      </c>
      <c r="B286" s="20">
        <v>9008.0010629000008</v>
      </c>
      <c r="C286" s="61">
        <f t="shared" si="17"/>
        <v>-7.8175465244499309E-2</v>
      </c>
      <c r="D286" s="19">
        <f t="shared" si="18"/>
        <v>1.5557369271906831</v>
      </c>
      <c r="E286" s="20">
        <v>15246.994000000001</v>
      </c>
      <c r="F286" s="62">
        <v>59.080505100000003</v>
      </c>
      <c r="G286" s="19">
        <f t="shared" si="19"/>
        <v>2.3662200000003963E-2</v>
      </c>
      <c r="H286" s="62">
        <v>66.821701500000003</v>
      </c>
      <c r="I286" s="62">
        <v>51.626687599999997</v>
      </c>
      <c r="J286" s="63">
        <v>2454.6765553999999</v>
      </c>
      <c r="K286" s="10">
        <f t="shared" si="16"/>
        <v>27.249958545295183</v>
      </c>
    </row>
    <row r="287" spans="1:11" x14ac:dyDescent="0.35">
      <c r="A287" s="8">
        <v>37043</v>
      </c>
      <c r="B287" s="20">
        <v>9004.5402541000003</v>
      </c>
      <c r="C287" s="61">
        <f t="shared" si="17"/>
        <v>-3.8419276106149688E-2</v>
      </c>
      <c r="D287" s="19">
        <f t="shared" si="18"/>
        <v>1.0605573821102521</v>
      </c>
      <c r="E287" s="20">
        <v>15262.448</v>
      </c>
      <c r="F287" s="62">
        <v>58.998007800000003</v>
      </c>
      <c r="G287" s="19">
        <f t="shared" si="19"/>
        <v>-0.27067429999999604</v>
      </c>
      <c r="H287" s="62">
        <v>66.688166800000005</v>
      </c>
      <c r="I287" s="62">
        <v>51.593973300000002</v>
      </c>
      <c r="J287" s="63">
        <v>2484.1031100999999</v>
      </c>
      <c r="K287" s="10">
        <f t="shared" si="16"/>
        <v>27.587228664660845</v>
      </c>
    </row>
    <row r="288" spans="1:11" x14ac:dyDescent="0.35">
      <c r="A288" s="8">
        <v>37073</v>
      </c>
      <c r="B288" s="20">
        <v>9024.7629065000001</v>
      </c>
      <c r="C288" s="61">
        <f t="shared" si="17"/>
        <v>0.22458284187015423</v>
      </c>
      <c r="D288" s="19">
        <f t="shared" si="18"/>
        <v>0.362384622773748</v>
      </c>
      <c r="E288" s="20">
        <v>15279.839</v>
      </c>
      <c r="F288" s="62">
        <v>59.063206800000003</v>
      </c>
      <c r="G288" s="19">
        <f t="shared" si="19"/>
        <v>-0.68371259999999978</v>
      </c>
      <c r="H288" s="62">
        <v>66.880831000000001</v>
      </c>
      <c r="I288" s="62">
        <v>51.5353748</v>
      </c>
      <c r="J288" s="63">
        <v>2532.1222185000001</v>
      </c>
      <c r="K288" s="10">
        <f t="shared" si="16"/>
        <v>28.057492974981791</v>
      </c>
    </row>
    <row r="289" spans="1:11" x14ac:dyDescent="0.35">
      <c r="A289" s="8">
        <v>37104</v>
      </c>
      <c r="B289" s="20">
        <v>9047.1311767999996</v>
      </c>
      <c r="C289" s="61">
        <f t="shared" si="17"/>
        <v>0.2478543816800878</v>
      </c>
      <c r="D289" s="19">
        <f t="shared" si="18"/>
        <v>0.64472471091351469</v>
      </c>
      <c r="E289" s="20">
        <v>15297.223</v>
      </c>
      <c r="F289" s="62">
        <v>59.142310799999997</v>
      </c>
      <c r="G289" s="19">
        <f t="shared" si="19"/>
        <v>-0.51674750000000103</v>
      </c>
      <c r="H289" s="62">
        <v>66.886251000000001</v>
      </c>
      <c r="I289" s="62">
        <v>51.684438299999997</v>
      </c>
      <c r="J289" s="63">
        <v>2536.0915203</v>
      </c>
      <c r="K289" s="10">
        <f t="shared" si="16"/>
        <v>28.031996781514824</v>
      </c>
    </row>
    <row r="290" spans="1:11" x14ac:dyDescent="0.35">
      <c r="A290" s="64">
        <v>37135</v>
      </c>
      <c r="B290" s="20">
        <v>9026.8718872999998</v>
      </c>
      <c r="C290" s="61">
        <f t="shared" si="17"/>
        <v>-0.223930537803538</v>
      </c>
      <c r="D290" s="19">
        <f t="shared" si="18"/>
        <v>0.4606412662059563</v>
      </c>
      <c r="E290" s="20">
        <v>15314.614</v>
      </c>
      <c r="F290" s="62">
        <v>58.942862599999998</v>
      </c>
      <c r="G290" s="19">
        <f t="shared" si="19"/>
        <v>-0.62393500000000301</v>
      </c>
      <c r="H290" s="62">
        <v>66.777852499999995</v>
      </c>
      <c r="I290" s="62">
        <v>51.396234900000003</v>
      </c>
      <c r="J290" s="63">
        <v>2519.753056</v>
      </c>
      <c r="K290" s="10">
        <f t="shared" si="16"/>
        <v>27.913911789809127</v>
      </c>
    </row>
    <row r="291" spans="1:11" x14ac:dyDescent="0.35">
      <c r="A291" s="8">
        <v>37165</v>
      </c>
      <c r="B291" s="20">
        <v>9046.0956621999994</v>
      </c>
      <c r="C291" s="61">
        <f t="shared" si="17"/>
        <v>0.21296164540726181</v>
      </c>
      <c r="D291" s="19">
        <f t="shared" si="18"/>
        <v>0.95445286886431302</v>
      </c>
      <c r="E291" s="20">
        <v>15333.9</v>
      </c>
      <c r="F291" s="62">
        <v>58.994095799999997</v>
      </c>
      <c r="G291" s="19">
        <f t="shared" si="19"/>
        <v>-0.33987540000000394</v>
      </c>
      <c r="H291" s="62">
        <v>66.781048299999995</v>
      </c>
      <c r="I291" s="62">
        <v>51.4933269</v>
      </c>
      <c r="J291" s="63">
        <v>2519.1727172999999</v>
      </c>
      <c r="K291" s="10">
        <f t="shared" si="16"/>
        <v>27.848176841934258</v>
      </c>
    </row>
    <row r="292" spans="1:11" x14ac:dyDescent="0.35">
      <c r="A292" s="8">
        <v>37196</v>
      </c>
      <c r="B292" s="20">
        <v>9078.6580692000007</v>
      </c>
      <c r="C292" s="61">
        <f t="shared" si="17"/>
        <v>0.3599608960146915</v>
      </c>
      <c r="D292" s="19">
        <f t="shared" si="18"/>
        <v>1.9710759774339572</v>
      </c>
      <c r="E292" s="20">
        <v>15353.184999999999</v>
      </c>
      <c r="F292" s="62">
        <v>59.132082799999999</v>
      </c>
      <c r="G292" s="19">
        <f t="shared" si="19"/>
        <v>0.24530779999999908</v>
      </c>
      <c r="H292" s="62">
        <v>66.863436100000001</v>
      </c>
      <c r="I292" s="62">
        <v>51.684539700000002</v>
      </c>
      <c r="J292" s="63">
        <v>2548.6437959</v>
      </c>
      <c r="K292" s="10">
        <f t="shared" si="16"/>
        <v>28.072913160442258</v>
      </c>
    </row>
    <row r="293" spans="1:11" x14ac:dyDescent="0.35">
      <c r="A293" s="8">
        <v>37226</v>
      </c>
      <c r="B293" s="20">
        <v>9065.1194025000004</v>
      </c>
      <c r="C293" s="61">
        <f t="shared" si="17"/>
        <v>-0.1491262981467619</v>
      </c>
      <c r="D293" s="19">
        <f t="shared" si="18"/>
        <v>1.3479100994666466</v>
      </c>
      <c r="E293" s="20">
        <v>15372.471</v>
      </c>
      <c r="F293" s="62">
        <v>58.969825999999998</v>
      </c>
      <c r="G293" s="19">
        <f t="shared" si="19"/>
        <v>-0.1234097000000034</v>
      </c>
      <c r="H293" s="62">
        <v>66.792937800000004</v>
      </c>
      <c r="I293" s="62">
        <v>51.433494000000003</v>
      </c>
      <c r="J293" s="63">
        <v>2526.3597241000002</v>
      </c>
      <c r="K293" s="10">
        <f t="shared" si="16"/>
        <v>27.869017625992598</v>
      </c>
    </row>
    <row r="294" spans="1:11" x14ac:dyDescent="0.35">
      <c r="A294" s="8">
        <v>37257</v>
      </c>
      <c r="B294" s="20">
        <v>9084.0478418999992</v>
      </c>
      <c r="C294" s="61">
        <f t="shared" si="17"/>
        <v>0.20880518567442832</v>
      </c>
      <c r="D294" s="19">
        <f t="shared" si="18"/>
        <v>1.4168707440605717</v>
      </c>
      <c r="E294" s="20">
        <v>15394.25</v>
      </c>
      <c r="F294" s="62">
        <v>59.009356400000001</v>
      </c>
      <c r="G294" s="19">
        <f t="shared" si="19"/>
        <v>-6.3265699999995206E-2</v>
      </c>
      <c r="H294" s="62">
        <v>66.667281000000003</v>
      </c>
      <c r="I294" s="62">
        <v>51.630810199999999</v>
      </c>
      <c r="J294" s="63">
        <v>2546.3492851999999</v>
      </c>
      <c r="K294" s="10">
        <f t="shared" si="16"/>
        <v>28.030998179633226</v>
      </c>
    </row>
    <row r="295" spans="1:11" x14ac:dyDescent="0.35">
      <c r="A295" s="8">
        <v>37288</v>
      </c>
      <c r="B295" s="20">
        <v>9127.0537975000007</v>
      </c>
      <c r="C295" s="61">
        <f t="shared" si="17"/>
        <v>0.47342282150515885</v>
      </c>
      <c r="D295" s="19">
        <f t="shared" si="18"/>
        <v>1.9298500707479769</v>
      </c>
      <c r="E295" s="20">
        <v>15416.03</v>
      </c>
      <c r="F295" s="62">
        <v>59.204956099999997</v>
      </c>
      <c r="G295" s="19">
        <f t="shared" si="19"/>
        <v>0.25470089999999601</v>
      </c>
      <c r="H295" s="62">
        <v>67.026685799999996</v>
      </c>
      <c r="I295" s="62">
        <v>51.667089500000003</v>
      </c>
      <c r="J295" s="63">
        <v>2584.6407060000001</v>
      </c>
      <c r="K295" s="10">
        <f t="shared" si="16"/>
        <v>28.318455915182195</v>
      </c>
    </row>
    <row r="296" spans="1:11" x14ac:dyDescent="0.35">
      <c r="A296" s="8">
        <v>37316</v>
      </c>
      <c r="B296" s="20">
        <v>9132.4995806000006</v>
      </c>
      <c r="C296" s="61">
        <f t="shared" si="17"/>
        <v>5.9666385460460755E-2</v>
      </c>
      <c r="D296" s="19">
        <f t="shared" si="18"/>
        <v>1.8779390002214034</v>
      </c>
      <c r="E296" s="20">
        <v>15437.808999999999</v>
      </c>
      <c r="F296" s="62">
        <v>59.156707900000001</v>
      </c>
      <c r="G296" s="19">
        <f t="shared" si="19"/>
        <v>0.24431789999999864</v>
      </c>
      <c r="H296" s="62">
        <v>66.898284700000005</v>
      </c>
      <c r="I296" s="62">
        <v>51.694720500000003</v>
      </c>
      <c r="J296" s="63">
        <v>2565.9566163</v>
      </c>
      <c r="K296" s="10">
        <f t="shared" si="16"/>
        <v>28.096980390240738</v>
      </c>
    </row>
    <row r="297" spans="1:11" x14ac:dyDescent="0.35">
      <c r="A297" s="8">
        <v>37347</v>
      </c>
      <c r="B297" s="20">
        <v>9119.8053435000002</v>
      </c>
      <c r="C297" s="61">
        <f t="shared" si="17"/>
        <v>-0.13900068637250854</v>
      </c>
      <c r="D297" s="19">
        <f t="shared" si="18"/>
        <v>1.1620206260236272</v>
      </c>
      <c r="E297" s="20">
        <v>15451.654</v>
      </c>
      <c r="F297" s="62">
        <v>59.021547699999999</v>
      </c>
      <c r="G297" s="19">
        <f t="shared" si="19"/>
        <v>-0.16518190000000033</v>
      </c>
      <c r="H297" s="62">
        <v>66.896918299999996</v>
      </c>
      <c r="I297" s="62">
        <v>51.4300839</v>
      </c>
      <c r="J297" s="63">
        <v>2574.9524551</v>
      </c>
      <c r="K297" s="10">
        <f t="shared" si="16"/>
        <v>28.234730436820755</v>
      </c>
    </row>
    <row r="298" spans="1:11" x14ac:dyDescent="0.35">
      <c r="A298" s="8">
        <v>37377</v>
      </c>
      <c r="B298" s="20">
        <v>9135.1680106000003</v>
      </c>
      <c r="C298" s="61">
        <f t="shared" si="17"/>
        <v>0.1684538926146015</v>
      </c>
      <c r="D298" s="19">
        <f t="shared" si="18"/>
        <v>1.4117110645528717</v>
      </c>
      <c r="E298" s="20">
        <v>15465.499</v>
      </c>
      <c r="F298" s="62">
        <v>59.068045699999999</v>
      </c>
      <c r="G298" s="19">
        <f t="shared" si="19"/>
        <v>-1.245940000000445E-2</v>
      </c>
      <c r="H298" s="62">
        <v>67.034772000000004</v>
      </c>
      <c r="I298" s="62">
        <v>51.3879698</v>
      </c>
      <c r="J298" s="63">
        <v>2545.1582964999998</v>
      </c>
      <c r="K298" s="10">
        <f t="shared" si="16"/>
        <v>27.861100020784761</v>
      </c>
    </row>
    <row r="299" spans="1:11" x14ac:dyDescent="0.35">
      <c r="A299" s="64">
        <v>37408</v>
      </c>
      <c r="B299" s="20">
        <v>9160.7545229999996</v>
      </c>
      <c r="C299" s="61">
        <f t="shared" si="17"/>
        <v>0.28008803308609026</v>
      </c>
      <c r="D299" s="19">
        <f t="shared" si="18"/>
        <v>1.7348389200533685</v>
      </c>
      <c r="E299" s="20">
        <v>15479.343999999999</v>
      </c>
      <c r="F299" s="62">
        <v>59.180508699999997</v>
      </c>
      <c r="G299" s="19">
        <f t="shared" si="19"/>
        <v>0.18250089999999375</v>
      </c>
      <c r="H299" s="62">
        <v>67.192409999999995</v>
      </c>
      <c r="I299" s="62">
        <v>51.456359599999999</v>
      </c>
      <c r="J299" s="63">
        <v>2615.7881809</v>
      </c>
      <c r="K299" s="10">
        <f t="shared" si="16"/>
        <v>28.554287469798627</v>
      </c>
    </row>
    <row r="300" spans="1:11" x14ac:dyDescent="0.35">
      <c r="A300" s="8">
        <v>37438</v>
      </c>
      <c r="B300" s="20">
        <v>9167.5107136999995</v>
      </c>
      <c r="C300" s="61">
        <f t="shared" si="17"/>
        <v>7.3751465373699254E-2</v>
      </c>
      <c r="D300" s="19">
        <f t="shared" si="18"/>
        <v>1.5817347079244228</v>
      </c>
      <c r="E300" s="20">
        <v>15496.138999999999</v>
      </c>
      <c r="F300" s="62">
        <v>59.159967000000002</v>
      </c>
      <c r="G300" s="19">
        <f t="shared" si="19"/>
        <v>9.676019999999852E-2</v>
      </c>
      <c r="H300" s="62">
        <v>67.061696400000002</v>
      </c>
      <c r="I300" s="62">
        <v>51.542247199999998</v>
      </c>
      <c r="J300" s="63">
        <v>2594.4920904000001</v>
      </c>
      <c r="K300" s="10">
        <f t="shared" si="16"/>
        <v>28.300944186765669</v>
      </c>
    </row>
    <row r="301" spans="1:11" x14ac:dyDescent="0.35">
      <c r="A301" s="64">
        <v>37469</v>
      </c>
      <c r="B301" s="20">
        <v>9224.2310963</v>
      </c>
      <c r="C301" s="61">
        <f t="shared" si="17"/>
        <v>0.61871084061278558</v>
      </c>
      <c r="D301" s="19">
        <f t="shared" si="18"/>
        <v>1.957525717700948</v>
      </c>
      <c r="E301" s="20">
        <v>15512.932000000001</v>
      </c>
      <c r="F301" s="62">
        <v>59.461558199999999</v>
      </c>
      <c r="G301" s="19">
        <f t="shared" si="19"/>
        <v>0.31924740000000185</v>
      </c>
      <c r="H301" s="62">
        <v>67.1323151</v>
      </c>
      <c r="I301" s="62">
        <v>52.066690100000002</v>
      </c>
      <c r="J301" s="63">
        <v>2609.8092700000002</v>
      </c>
      <c r="K301" s="10">
        <f t="shared" si="16"/>
        <v>28.292973612151158</v>
      </c>
    </row>
    <row r="302" spans="1:11" x14ac:dyDescent="0.35">
      <c r="A302" s="8">
        <v>37500</v>
      </c>
      <c r="B302" s="20">
        <v>9225.9088026000009</v>
      </c>
      <c r="C302" s="61">
        <f t="shared" si="17"/>
        <v>1.8188034129737071E-2</v>
      </c>
      <c r="D302" s="19">
        <f t="shared" si="18"/>
        <v>2.204937854275169</v>
      </c>
      <c r="E302" s="20">
        <v>15529.727000000001</v>
      </c>
      <c r="F302" s="62">
        <v>59.408055300000001</v>
      </c>
      <c r="G302" s="19">
        <f t="shared" si="19"/>
        <v>0.4651927000000029</v>
      </c>
      <c r="H302" s="62">
        <v>67.041869599999998</v>
      </c>
      <c r="I302" s="62">
        <v>52.0490128</v>
      </c>
      <c r="J302" s="63">
        <v>2634.5525111000002</v>
      </c>
      <c r="K302" s="10">
        <f t="shared" si="16"/>
        <v>28.556021606863741</v>
      </c>
    </row>
    <row r="303" spans="1:11" x14ac:dyDescent="0.35">
      <c r="A303" s="64">
        <v>37530</v>
      </c>
      <c r="B303" s="20">
        <v>9234.8222072000008</v>
      </c>
      <c r="C303" s="61">
        <f t="shared" si="17"/>
        <v>9.6612754263167969E-2</v>
      </c>
      <c r="D303" s="19">
        <f t="shared" si="18"/>
        <v>2.0862762461004452</v>
      </c>
      <c r="E303" s="20">
        <v>15548.212</v>
      </c>
      <c r="F303" s="62">
        <v>59.394753600000001</v>
      </c>
      <c r="G303" s="19">
        <f t="shared" si="19"/>
        <v>0.40065780000000473</v>
      </c>
      <c r="H303" s="62">
        <v>66.976964100000004</v>
      </c>
      <c r="I303" s="62">
        <v>52.085926100000002</v>
      </c>
      <c r="J303" s="63">
        <v>2641.2803052999998</v>
      </c>
      <c r="K303" s="10">
        <f t="shared" si="16"/>
        <v>28.601311926078072</v>
      </c>
    </row>
    <row r="304" spans="1:11" x14ac:dyDescent="0.35">
      <c r="A304" s="8">
        <v>37561</v>
      </c>
      <c r="B304" s="20">
        <v>9284.0690792000005</v>
      </c>
      <c r="C304" s="61">
        <f t="shared" si="17"/>
        <v>0.53327363424066798</v>
      </c>
      <c r="D304" s="19">
        <f t="shared" si="18"/>
        <v>2.2625701776000509</v>
      </c>
      <c r="E304" s="20">
        <v>15566.699000000001</v>
      </c>
      <c r="F304" s="62">
        <v>59.640576799999998</v>
      </c>
      <c r="G304" s="19">
        <f t="shared" si="19"/>
        <v>0.50849399999999889</v>
      </c>
      <c r="H304" s="62">
        <v>67.266102700000005</v>
      </c>
      <c r="I304" s="62">
        <v>52.290467800000002</v>
      </c>
      <c r="J304" s="63">
        <v>2658.8898671000002</v>
      </c>
      <c r="K304" s="10">
        <f t="shared" si="16"/>
        <v>28.63927276302768</v>
      </c>
    </row>
    <row r="305" spans="1:11" x14ac:dyDescent="0.35">
      <c r="A305" s="64">
        <v>37591</v>
      </c>
      <c r="B305" s="20">
        <v>9327.8061254000004</v>
      </c>
      <c r="C305" s="61">
        <f t="shared" si="17"/>
        <v>0.47109781095864783</v>
      </c>
      <c r="D305" s="19">
        <f t="shared" si="18"/>
        <v>2.8977745491973947</v>
      </c>
      <c r="E305" s="20">
        <v>15585.183999999999</v>
      </c>
      <c r="F305" s="62">
        <v>59.850471599999999</v>
      </c>
      <c r="G305" s="19">
        <f t="shared" si="19"/>
        <v>0.88064560000000114</v>
      </c>
      <c r="H305" s="62">
        <v>67.361985899999993</v>
      </c>
      <c r="I305" s="62">
        <v>52.610716400000001</v>
      </c>
      <c r="J305" s="63">
        <v>2661.9074945000002</v>
      </c>
      <c r="K305" s="10">
        <f t="shared" si="16"/>
        <v>28.537337276463287</v>
      </c>
    </row>
    <row r="306" spans="1:11" x14ac:dyDescent="0.35">
      <c r="A306" s="8">
        <v>37622</v>
      </c>
      <c r="B306" s="20">
        <v>9379.3297050000001</v>
      </c>
      <c r="C306" s="61">
        <f t="shared" si="17"/>
        <v>0.55236546415452281</v>
      </c>
      <c r="D306" s="19">
        <f t="shared" si="18"/>
        <v>3.2505538086008188</v>
      </c>
      <c r="E306" s="20">
        <v>15608.975</v>
      </c>
      <c r="F306" s="62">
        <v>60.089337700000002</v>
      </c>
      <c r="G306" s="19">
        <f t="shared" si="19"/>
        <v>1.0799813</v>
      </c>
      <c r="H306" s="62">
        <v>67.414565699999997</v>
      </c>
      <c r="I306" s="62">
        <v>53.028139699999997</v>
      </c>
      <c r="J306" s="63">
        <v>2692.3219921999998</v>
      </c>
      <c r="K306" s="10">
        <f t="shared" si="16"/>
        <v>28.704844342605394</v>
      </c>
    </row>
    <row r="307" spans="1:11" x14ac:dyDescent="0.35">
      <c r="A307" s="64">
        <v>37653</v>
      </c>
      <c r="B307" s="20">
        <v>9406.2643024999998</v>
      </c>
      <c r="C307" s="61">
        <f t="shared" si="17"/>
        <v>0.28716974823521951</v>
      </c>
      <c r="D307" s="19">
        <f t="shared" si="18"/>
        <v>3.059152615890989</v>
      </c>
      <c r="E307" s="20">
        <v>15632.767</v>
      </c>
      <c r="F307" s="62">
        <v>60.170181700000001</v>
      </c>
      <c r="G307" s="19">
        <f t="shared" si="19"/>
        <v>0.96522560000000368</v>
      </c>
      <c r="H307" s="62">
        <v>67.544193300000003</v>
      </c>
      <c r="I307" s="62">
        <v>53.060982500000001</v>
      </c>
      <c r="J307" s="63">
        <v>2695.8002594999998</v>
      </c>
      <c r="K307" s="10">
        <f t="shared" si="16"/>
        <v>28.659626955023036</v>
      </c>
    </row>
    <row r="308" spans="1:11" x14ac:dyDescent="0.35">
      <c r="A308" s="8">
        <v>37681</v>
      </c>
      <c r="B308" s="20">
        <v>9359.9597856</v>
      </c>
      <c r="C308" s="61">
        <f t="shared" si="17"/>
        <v>-0.49227318530367997</v>
      </c>
      <c r="D308" s="19">
        <f t="shared" si="18"/>
        <v>2.4906675657909569</v>
      </c>
      <c r="E308" s="20">
        <v>15656.558000000001</v>
      </c>
      <c r="F308" s="62">
        <v>59.782998200000002</v>
      </c>
      <c r="G308" s="19">
        <f t="shared" si="19"/>
        <v>0.62629030000000085</v>
      </c>
      <c r="H308" s="62">
        <v>67.325630899999993</v>
      </c>
      <c r="I308" s="62">
        <v>52.510213</v>
      </c>
      <c r="J308" s="63">
        <v>2694.2433959999998</v>
      </c>
      <c r="K308" s="10">
        <f t="shared" si="16"/>
        <v>28.784775337870656</v>
      </c>
    </row>
    <row r="309" spans="1:11" x14ac:dyDescent="0.35">
      <c r="A309" s="64">
        <v>37712</v>
      </c>
      <c r="B309" s="20">
        <v>9358.1633314999999</v>
      </c>
      <c r="C309" s="61">
        <f t="shared" si="17"/>
        <v>-1.9192968144627141E-2</v>
      </c>
      <c r="D309" s="19">
        <f t="shared" si="18"/>
        <v>2.6136302149243318</v>
      </c>
      <c r="E309" s="20">
        <v>15670.841</v>
      </c>
      <c r="F309" s="62">
        <v>59.717046000000003</v>
      </c>
      <c r="G309" s="19">
        <f t="shared" si="19"/>
        <v>0.69549830000000412</v>
      </c>
      <c r="H309" s="62">
        <v>66.995009899999999</v>
      </c>
      <c r="I309" s="62">
        <v>52.699438200000003</v>
      </c>
      <c r="J309" s="63">
        <v>2701.0237631999998</v>
      </c>
      <c r="K309" s="10">
        <f t="shared" si="16"/>
        <v>28.862755089005894</v>
      </c>
    </row>
    <row r="310" spans="1:11" x14ac:dyDescent="0.35">
      <c r="A310" s="8">
        <v>37742</v>
      </c>
      <c r="B310" s="20">
        <v>9375.5529358999993</v>
      </c>
      <c r="C310" s="61">
        <f t="shared" si="17"/>
        <v>0.18582283493028143</v>
      </c>
      <c r="D310" s="19">
        <f t="shared" si="18"/>
        <v>2.6314231442822735</v>
      </c>
      <c r="E310" s="20">
        <v>15685.120999999999</v>
      </c>
      <c r="F310" s="62">
        <v>59.773545499999997</v>
      </c>
      <c r="G310" s="19">
        <f t="shared" si="19"/>
        <v>0.70549979999999834</v>
      </c>
      <c r="H310" s="62">
        <v>67.059191299999995</v>
      </c>
      <c r="I310" s="62">
        <v>52.748555600000003</v>
      </c>
      <c r="J310" s="63">
        <v>2695.9858256000002</v>
      </c>
      <c r="K310" s="10">
        <f t="shared" si="16"/>
        <v>28.755486146068044</v>
      </c>
    </row>
    <row r="311" spans="1:11" x14ac:dyDescent="0.35">
      <c r="A311" s="64">
        <v>37773</v>
      </c>
      <c r="B311" s="20">
        <v>9351.7726339000001</v>
      </c>
      <c r="C311" s="61">
        <f t="shared" si="17"/>
        <v>-0.25364159492867755</v>
      </c>
      <c r="D311" s="19">
        <f t="shared" si="18"/>
        <v>2.0851787963579786</v>
      </c>
      <c r="E311" s="20">
        <v>15699.404</v>
      </c>
      <c r="F311" s="62">
        <v>59.567692100000002</v>
      </c>
      <c r="G311" s="19">
        <f t="shared" si="19"/>
        <v>0.38718340000000495</v>
      </c>
      <c r="H311" s="62">
        <v>66.862262400000006</v>
      </c>
      <c r="I311" s="62">
        <v>52.534072600000002</v>
      </c>
      <c r="J311" s="63">
        <v>2713.4480027</v>
      </c>
      <c r="K311" s="10">
        <f t="shared" si="16"/>
        <v>29.015333337594225</v>
      </c>
    </row>
    <row r="312" spans="1:11" x14ac:dyDescent="0.35">
      <c r="A312" s="8">
        <v>37803</v>
      </c>
      <c r="B312" s="20">
        <v>9343.6271161000004</v>
      </c>
      <c r="C312" s="61">
        <f t="shared" si="17"/>
        <v>-8.7101324196787067E-2</v>
      </c>
      <c r="D312" s="19">
        <f t="shared" si="18"/>
        <v>1.9210929542390516</v>
      </c>
      <c r="E312" s="20">
        <v>15716.129000000001</v>
      </c>
      <c r="F312" s="62">
        <v>59.452471500000001</v>
      </c>
      <c r="G312" s="19">
        <f t="shared" si="19"/>
        <v>0.29250449999999972</v>
      </c>
      <c r="H312" s="62">
        <v>66.846626999999998</v>
      </c>
      <c r="I312" s="62">
        <v>52.321762300000003</v>
      </c>
      <c r="J312" s="63">
        <v>2679.2366920999998</v>
      </c>
      <c r="K312" s="10">
        <f t="shared" si="16"/>
        <v>28.674482177091676</v>
      </c>
    </row>
    <row r="313" spans="1:11" x14ac:dyDescent="0.35">
      <c r="A313" s="64">
        <v>37834</v>
      </c>
      <c r="B313" s="20">
        <v>9400.2484464999998</v>
      </c>
      <c r="C313" s="61">
        <f t="shared" si="17"/>
        <v>0.60598876321204165</v>
      </c>
      <c r="D313" s="19">
        <f t="shared" si="18"/>
        <v>1.9082062056164597</v>
      </c>
      <c r="E313" s="20">
        <v>15732.852999999999</v>
      </c>
      <c r="F313" s="62">
        <v>59.749165900000001</v>
      </c>
      <c r="G313" s="19">
        <f t="shared" si="19"/>
        <v>0.28760770000000235</v>
      </c>
      <c r="H313" s="62">
        <v>67.260262999999995</v>
      </c>
      <c r="I313" s="62">
        <v>52.504630400000003</v>
      </c>
      <c r="J313" s="63">
        <v>2693.8854279000002</v>
      </c>
      <c r="K313" s="10">
        <f t="shared" si="16"/>
        <v>28.657598181918438</v>
      </c>
    </row>
    <row r="314" spans="1:11" x14ac:dyDescent="0.35">
      <c r="A314" s="8">
        <v>37865</v>
      </c>
      <c r="B314" s="20">
        <v>9408.5505085999994</v>
      </c>
      <c r="C314" s="61">
        <f t="shared" si="17"/>
        <v>8.831747530131201E-2</v>
      </c>
      <c r="D314" s="19">
        <f t="shared" si="18"/>
        <v>1.9796608649386098</v>
      </c>
      <c r="E314" s="20">
        <v>15749.578</v>
      </c>
      <c r="F314" s="62">
        <v>59.738429199999999</v>
      </c>
      <c r="G314" s="19">
        <f t="shared" si="19"/>
        <v>0.33037389999999789</v>
      </c>
      <c r="H314" s="62">
        <v>67.317726899999997</v>
      </c>
      <c r="I314" s="62">
        <v>52.427035099999998</v>
      </c>
      <c r="J314" s="63">
        <v>2690.1012670999999</v>
      </c>
      <c r="K314" s="10">
        <f t="shared" si="16"/>
        <v>28.592090403735199</v>
      </c>
    </row>
    <row r="315" spans="1:11" x14ac:dyDescent="0.35">
      <c r="A315" s="64">
        <v>37895</v>
      </c>
      <c r="B315" s="20">
        <v>9432.2202522000007</v>
      </c>
      <c r="C315" s="61">
        <f t="shared" si="17"/>
        <v>0.25157694140415887</v>
      </c>
      <c r="D315" s="19">
        <f t="shared" si="18"/>
        <v>2.1375402857902017</v>
      </c>
      <c r="E315" s="20">
        <v>15767.450999999999</v>
      </c>
      <c r="F315" s="62">
        <v>59.820831200000001</v>
      </c>
      <c r="G315" s="19">
        <f t="shared" si="19"/>
        <v>0.42607759999999928</v>
      </c>
      <c r="H315" s="62">
        <v>67.482424600000002</v>
      </c>
      <c r="I315" s="62">
        <v>52.429832099999999</v>
      </c>
      <c r="J315" s="63">
        <v>2681.6812574</v>
      </c>
      <c r="K315" s="10">
        <f t="shared" si="16"/>
        <v>28.431071218619142</v>
      </c>
    </row>
    <row r="316" spans="1:11" x14ac:dyDescent="0.35">
      <c r="A316" s="8">
        <v>37926</v>
      </c>
      <c r="B316" s="20">
        <v>9428.4492590999998</v>
      </c>
      <c r="C316" s="61">
        <f t="shared" si="17"/>
        <v>-3.9979909280864097E-2</v>
      </c>
      <c r="D316" s="19">
        <f t="shared" si="18"/>
        <v>1.5551390092892379</v>
      </c>
      <c r="E316" s="20">
        <v>15785.32</v>
      </c>
      <c r="F316" s="62">
        <v>59.729224700000003</v>
      </c>
      <c r="G316" s="19">
        <f t="shared" si="19"/>
        <v>8.8647900000005109E-2</v>
      </c>
      <c r="H316" s="62">
        <v>67.466545999999994</v>
      </c>
      <c r="I316" s="62">
        <v>52.2649337</v>
      </c>
      <c r="J316" s="63">
        <v>2664.4344571000001</v>
      </c>
      <c r="K316" s="10">
        <f t="shared" si="16"/>
        <v>28.259519501877616</v>
      </c>
    </row>
    <row r="317" spans="1:11" x14ac:dyDescent="0.35">
      <c r="A317" s="64">
        <v>37956</v>
      </c>
      <c r="B317" s="20">
        <v>9460.2732333000004</v>
      </c>
      <c r="C317" s="61">
        <f t="shared" si="17"/>
        <v>0.33753137260918242</v>
      </c>
      <c r="D317" s="19">
        <f t="shared" si="18"/>
        <v>1.4201314448344566</v>
      </c>
      <c r="E317" s="20">
        <v>15803.192999999999</v>
      </c>
      <c r="F317" s="62">
        <v>59.863049400000001</v>
      </c>
      <c r="G317" s="19">
        <f t="shared" si="19"/>
        <v>1.2577800000002526E-2</v>
      </c>
      <c r="H317" s="62">
        <v>67.762452699999997</v>
      </c>
      <c r="I317" s="62">
        <v>52.242191200000001</v>
      </c>
      <c r="J317" s="63">
        <v>2684.2615563999998</v>
      </c>
      <c r="K317" s="10">
        <f t="shared" si="16"/>
        <v>28.374038362353478</v>
      </c>
    </row>
    <row r="318" spans="1:11" x14ac:dyDescent="0.35">
      <c r="A318" s="8">
        <v>37987</v>
      </c>
      <c r="B318" s="20">
        <v>9460.9377588000007</v>
      </c>
      <c r="C318" s="61">
        <f t="shared" si="17"/>
        <v>7.0243795671904117E-3</v>
      </c>
      <c r="D318" s="19">
        <f t="shared" si="18"/>
        <v>0.87008407174871316</v>
      </c>
      <c r="E318" s="20">
        <v>15824.831</v>
      </c>
      <c r="F318" s="62">
        <v>59.785395200000004</v>
      </c>
      <c r="G318" s="19">
        <f t="shared" si="19"/>
        <v>-0.30394249999999801</v>
      </c>
      <c r="H318" s="62">
        <v>67.7555665</v>
      </c>
      <c r="I318" s="62">
        <v>52.095177399999997</v>
      </c>
      <c r="J318" s="63">
        <v>2656.6306951000001</v>
      </c>
      <c r="K318" s="10">
        <f t="shared" si="16"/>
        <v>28.079993366714206</v>
      </c>
    </row>
    <row r="319" spans="1:11" x14ac:dyDescent="0.35">
      <c r="A319" s="64">
        <v>38018</v>
      </c>
      <c r="B319" s="20">
        <v>9465.7498376999993</v>
      </c>
      <c r="C319" s="61">
        <f t="shared" si="17"/>
        <v>5.0862599698668208E-2</v>
      </c>
      <c r="D319" s="19">
        <f t="shared" si="18"/>
        <v>0.63240339934089906</v>
      </c>
      <c r="E319" s="20">
        <v>15846.468000000001</v>
      </c>
      <c r="F319" s="62">
        <v>59.734130299999997</v>
      </c>
      <c r="G319" s="19">
        <f t="shared" si="19"/>
        <v>-0.43605140000000375</v>
      </c>
      <c r="H319" s="62">
        <v>67.658338799999996</v>
      </c>
      <c r="I319" s="62">
        <v>52.087231699999997</v>
      </c>
      <c r="J319" s="63">
        <v>2686.6654469</v>
      </c>
      <c r="K319" s="10">
        <f t="shared" si="16"/>
        <v>28.383017647472602</v>
      </c>
    </row>
    <row r="320" spans="1:11" x14ac:dyDescent="0.35">
      <c r="A320" s="8">
        <v>38047</v>
      </c>
      <c r="B320" s="20">
        <v>9499.0755293000002</v>
      </c>
      <c r="C320" s="61">
        <f t="shared" si="17"/>
        <v>0.35206605045985939</v>
      </c>
      <c r="D320" s="19">
        <f t="shared" si="18"/>
        <v>1.4862856987273096</v>
      </c>
      <c r="E320" s="20">
        <v>15868.106</v>
      </c>
      <c r="F320" s="62">
        <v>59.862692699999997</v>
      </c>
      <c r="G320" s="19">
        <f t="shared" si="19"/>
        <v>7.9694499999995116E-2</v>
      </c>
      <c r="H320" s="62">
        <v>67.602725399999997</v>
      </c>
      <c r="I320" s="62">
        <v>52.392489400000002</v>
      </c>
      <c r="J320" s="63">
        <v>2679.7704088</v>
      </c>
      <c r="K320" s="10">
        <f t="shared" si="16"/>
        <v>28.210854840918142</v>
      </c>
    </row>
    <row r="321" spans="1:11" x14ac:dyDescent="0.35">
      <c r="A321" s="64">
        <v>38078</v>
      </c>
      <c r="B321" s="20">
        <v>9509.0191899000001</v>
      </c>
      <c r="C321" s="61">
        <f t="shared" si="17"/>
        <v>0.10468029830196215</v>
      </c>
      <c r="D321" s="19">
        <f t="shared" si="18"/>
        <v>1.6120242087698193</v>
      </c>
      <c r="E321" s="20">
        <v>15881.138999999999</v>
      </c>
      <c r="F321" s="62">
        <v>59.876178799999998</v>
      </c>
      <c r="G321" s="19">
        <f t="shared" si="19"/>
        <v>0.15913279999999475</v>
      </c>
      <c r="H321" s="62">
        <v>67.585042200000004</v>
      </c>
      <c r="I321" s="62">
        <v>52.435962500000002</v>
      </c>
      <c r="J321" s="63">
        <v>2694.3958511999999</v>
      </c>
      <c r="K321" s="10">
        <f t="shared" si="16"/>
        <v>28.335160518572209</v>
      </c>
    </row>
    <row r="322" spans="1:11" x14ac:dyDescent="0.35">
      <c r="A322" s="8">
        <v>38108</v>
      </c>
      <c r="B322" s="20">
        <v>9524.6951497999999</v>
      </c>
      <c r="C322" s="61">
        <f t="shared" si="17"/>
        <v>0.16485359411883338</v>
      </c>
      <c r="D322" s="19">
        <f t="shared" si="18"/>
        <v>1.5907564590555403</v>
      </c>
      <c r="E322" s="20">
        <v>15894.173000000001</v>
      </c>
      <c r="F322" s="62">
        <v>59.925704500000002</v>
      </c>
      <c r="G322" s="19">
        <f t="shared" si="19"/>
        <v>0.1521590000000046</v>
      </c>
      <c r="H322" s="62">
        <v>67.710099799999995</v>
      </c>
      <c r="I322" s="62">
        <v>52.412536299999999</v>
      </c>
      <c r="J322" s="63">
        <v>2710.1705351999999</v>
      </c>
      <c r="K322" s="10">
        <f t="shared" si="16"/>
        <v>28.454144647946116</v>
      </c>
    </row>
    <row r="323" spans="1:11" x14ac:dyDescent="0.35">
      <c r="A323" s="64">
        <v>38139</v>
      </c>
      <c r="B323" s="20">
        <v>9529.2843587000007</v>
      </c>
      <c r="C323" s="61">
        <f t="shared" si="17"/>
        <v>4.8182212950901394E-2</v>
      </c>
      <c r="D323" s="19">
        <f t="shared" si="18"/>
        <v>1.8981612550814584</v>
      </c>
      <c r="E323" s="20">
        <v>15907.206</v>
      </c>
      <c r="F323" s="62">
        <v>59.905456399999998</v>
      </c>
      <c r="G323" s="19">
        <f t="shared" si="19"/>
        <v>0.33776429999999635</v>
      </c>
      <c r="H323" s="62">
        <v>67.700929599999995</v>
      </c>
      <c r="I323" s="62">
        <v>52.381499699999999</v>
      </c>
      <c r="J323" s="63">
        <v>2697.0547590000001</v>
      </c>
      <c r="K323" s="10">
        <f t="shared" si="16"/>
        <v>28.302804885213188</v>
      </c>
    </row>
    <row r="324" spans="1:11" x14ac:dyDescent="0.35">
      <c r="A324" s="8">
        <v>38169</v>
      </c>
      <c r="B324" s="20">
        <v>9538.3598364000009</v>
      </c>
      <c r="C324" s="61">
        <f t="shared" si="17"/>
        <v>9.5237767689391128E-2</v>
      </c>
      <c r="D324" s="19">
        <f t="shared" si="18"/>
        <v>2.0841234124642725</v>
      </c>
      <c r="E324" s="20">
        <v>15925.421</v>
      </c>
      <c r="F324" s="62">
        <v>59.893925799999998</v>
      </c>
      <c r="G324" s="19">
        <f t="shared" si="19"/>
        <v>0.44145429999999664</v>
      </c>
      <c r="H324" s="62">
        <v>67.581125200000002</v>
      </c>
      <c r="I324" s="62">
        <v>52.473627299999997</v>
      </c>
      <c r="J324" s="63">
        <v>2699.6261820999998</v>
      </c>
      <c r="K324" s="10">
        <f t="shared" si="16"/>
        <v>28.302834327949846</v>
      </c>
    </row>
    <row r="325" spans="1:11" x14ac:dyDescent="0.35">
      <c r="A325" s="64">
        <v>38200</v>
      </c>
      <c r="B325" s="20">
        <v>9535.0060057999999</v>
      </c>
      <c r="C325" s="61">
        <f t="shared" si="17"/>
        <v>-3.5161502161012631E-2</v>
      </c>
      <c r="D325" s="19">
        <f t="shared" si="18"/>
        <v>1.433553166886504</v>
      </c>
      <c r="E325" s="20">
        <v>15943.632</v>
      </c>
      <c r="F325" s="62">
        <v>59.804478699999997</v>
      </c>
      <c r="G325" s="19">
        <f t="shared" si="19"/>
        <v>5.5312799999995832E-2</v>
      </c>
      <c r="H325" s="62">
        <v>67.286283100000006</v>
      </c>
      <c r="I325" s="62">
        <v>52.581636600000003</v>
      </c>
      <c r="J325" s="63">
        <v>2687.7815664</v>
      </c>
      <c r="K325" s="10">
        <f t="shared" si="16"/>
        <v>28.188567104887646</v>
      </c>
    </row>
    <row r="326" spans="1:11" x14ac:dyDescent="0.35">
      <c r="A326" s="8">
        <v>38231</v>
      </c>
      <c r="B326" s="20">
        <v>9591.5969667999998</v>
      </c>
      <c r="C326" s="61">
        <f t="shared" si="17"/>
        <v>0.59350734509843472</v>
      </c>
      <c r="D326" s="19">
        <f t="shared" si="18"/>
        <v>1.9455330343678825</v>
      </c>
      <c r="E326" s="20">
        <v>15961.847</v>
      </c>
      <c r="F326" s="62">
        <v>60.090771199999999</v>
      </c>
      <c r="G326" s="19">
        <f t="shared" si="19"/>
        <v>0.35234200000000016</v>
      </c>
      <c r="H326" s="62">
        <v>67.710132900000005</v>
      </c>
      <c r="I326" s="62">
        <v>52.7342905</v>
      </c>
      <c r="J326" s="63">
        <v>2730.8937532999998</v>
      </c>
      <c r="K326" s="10">
        <f t="shared" si="16"/>
        <v>28.471731691319128</v>
      </c>
    </row>
    <row r="327" spans="1:11" x14ac:dyDescent="0.35">
      <c r="A327" s="64">
        <v>38261</v>
      </c>
      <c r="B327" s="20">
        <v>9645.7638827999999</v>
      </c>
      <c r="C327" s="61">
        <f t="shared" si="17"/>
        <v>0.56473302816508553</v>
      </c>
      <c r="D327" s="19">
        <f t="shared" si="18"/>
        <v>2.2639805357618914</v>
      </c>
      <c r="E327" s="20">
        <v>15980.829</v>
      </c>
      <c r="F327" s="62">
        <v>60.358344899999999</v>
      </c>
      <c r="G327" s="19">
        <f t="shared" si="19"/>
        <v>0.5375136999999981</v>
      </c>
      <c r="H327" s="62">
        <v>67.838907800000001</v>
      </c>
      <c r="I327" s="62">
        <v>53.1361208</v>
      </c>
      <c r="J327" s="63">
        <v>2734.944176</v>
      </c>
      <c r="K327" s="10">
        <f t="shared" si="16"/>
        <v>28.353837075328581</v>
      </c>
    </row>
    <row r="328" spans="1:11" x14ac:dyDescent="0.35">
      <c r="A328" s="8">
        <v>38292</v>
      </c>
      <c r="B328" s="20">
        <v>9683.6809689000002</v>
      </c>
      <c r="C328" s="61">
        <f t="shared" si="17"/>
        <v>0.39309573156370431</v>
      </c>
      <c r="D328" s="19">
        <f t="shared" si="18"/>
        <v>2.7070380588160865</v>
      </c>
      <c r="E328" s="20">
        <v>15999.815000000001</v>
      </c>
      <c r="F328" s="62">
        <v>60.523705900000003</v>
      </c>
      <c r="G328" s="19">
        <f t="shared" si="19"/>
        <v>0.79448119999999989</v>
      </c>
      <c r="H328" s="62">
        <v>68.030214999999998</v>
      </c>
      <c r="I328" s="62">
        <v>53.276723799999999</v>
      </c>
      <c r="J328" s="63">
        <v>2755.3478765999998</v>
      </c>
      <c r="K328" s="10">
        <f t="shared" ref="K328:K391" si="20">J328/B328*100</f>
        <v>28.453517680405248</v>
      </c>
    </row>
    <row r="329" spans="1:11" x14ac:dyDescent="0.35">
      <c r="A329" s="64">
        <v>38322</v>
      </c>
      <c r="B329" s="20">
        <v>9692.6808775999998</v>
      </c>
      <c r="C329" s="61">
        <f t="shared" ref="C329:C392" si="21">(B329-B328)/B328*100</f>
        <v>9.293892197505943E-2</v>
      </c>
      <c r="D329" s="19">
        <f t="shared" si="18"/>
        <v>2.4566694699887579</v>
      </c>
      <c r="E329" s="20">
        <v>16018.797</v>
      </c>
      <c r="F329" s="62">
        <v>60.508169700000003</v>
      </c>
      <c r="G329" s="19">
        <f t="shared" si="19"/>
        <v>0.64512030000000209</v>
      </c>
      <c r="H329" s="62">
        <v>67.961275799999996</v>
      </c>
      <c r="I329" s="62">
        <v>53.3129907</v>
      </c>
      <c r="J329" s="63">
        <v>2755.4850240000001</v>
      </c>
      <c r="K329" s="10">
        <f t="shared" si="20"/>
        <v>28.428512800498641</v>
      </c>
    </row>
    <row r="330" spans="1:11" x14ac:dyDescent="0.35">
      <c r="A330" s="8">
        <v>38353</v>
      </c>
      <c r="B330" s="20">
        <v>9745.1055469000003</v>
      </c>
      <c r="C330" s="61">
        <f t="shared" si="21"/>
        <v>0.54086861996204816</v>
      </c>
      <c r="D330" s="19">
        <f t="shared" si="18"/>
        <v>3.0035900810750356</v>
      </c>
      <c r="E330" s="20">
        <v>16044.31</v>
      </c>
      <c r="F330" s="62">
        <v>60.738701399999997</v>
      </c>
      <c r="G330" s="19">
        <f t="shared" si="19"/>
        <v>0.953306199999993</v>
      </c>
      <c r="H330" s="62">
        <v>68.253670099999994</v>
      </c>
      <c r="I330" s="62">
        <v>53.482926499999998</v>
      </c>
      <c r="J330" s="63">
        <v>2776.0806493</v>
      </c>
      <c r="K330" s="10">
        <f t="shared" si="20"/>
        <v>28.486922342088896</v>
      </c>
    </row>
    <row r="331" spans="1:11" x14ac:dyDescent="0.35">
      <c r="A331" s="64">
        <v>38384</v>
      </c>
      <c r="B331" s="20">
        <v>9775.3644012000004</v>
      </c>
      <c r="C331" s="61">
        <f t="shared" si="21"/>
        <v>0.31050309464965992</v>
      </c>
      <c r="D331" s="19">
        <f t="shared" si="18"/>
        <v>3.2708931548864144</v>
      </c>
      <c r="E331" s="20">
        <v>16069.821</v>
      </c>
      <c r="F331" s="62">
        <v>60.830574300000002</v>
      </c>
      <c r="G331" s="19">
        <f t="shared" si="19"/>
        <v>1.0964440000000053</v>
      </c>
      <c r="H331" s="62">
        <v>68.278700000000001</v>
      </c>
      <c r="I331" s="62">
        <v>53.6385054</v>
      </c>
      <c r="J331" s="63">
        <v>2761.9410956000002</v>
      </c>
      <c r="K331" s="10">
        <f t="shared" si="20"/>
        <v>28.254098591567089</v>
      </c>
    </row>
    <row r="332" spans="1:11" x14ac:dyDescent="0.35">
      <c r="A332" s="8">
        <v>38412</v>
      </c>
      <c r="B332" s="20">
        <v>9816.3902135999997</v>
      </c>
      <c r="C332" s="61">
        <f t="shared" si="21"/>
        <v>0.41968576020514425</v>
      </c>
      <c r="D332" s="19">
        <f t="shared" si="18"/>
        <v>3.3404796426898491</v>
      </c>
      <c r="E332" s="20">
        <v>16095.334000000001</v>
      </c>
      <c r="F332" s="62">
        <v>60.989043199999998</v>
      </c>
      <c r="G332" s="19">
        <f t="shared" si="19"/>
        <v>1.1263505000000009</v>
      </c>
      <c r="H332" s="62">
        <v>68.437302700000004</v>
      </c>
      <c r="I332" s="62">
        <v>53.795984099999998</v>
      </c>
      <c r="J332" s="63">
        <v>2801.1611398999999</v>
      </c>
      <c r="K332" s="10">
        <f t="shared" si="20"/>
        <v>28.535552060870245</v>
      </c>
    </row>
    <row r="333" spans="1:11" x14ac:dyDescent="0.35">
      <c r="A333" s="64">
        <v>38443</v>
      </c>
      <c r="B333" s="20">
        <v>9855.3368824000008</v>
      </c>
      <c r="C333" s="61">
        <f t="shared" si="21"/>
        <v>0.39675143257898343</v>
      </c>
      <c r="D333" s="19">
        <f t="shared" si="18"/>
        <v>3.6419917299971569</v>
      </c>
      <c r="E333" s="20">
        <v>16110.727999999999</v>
      </c>
      <c r="F333" s="62">
        <v>61.172511200000002</v>
      </c>
      <c r="G333" s="19">
        <f t="shared" si="19"/>
        <v>1.2963324000000043</v>
      </c>
      <c r="H333" s="62">
        <v>68.718135099999998</v>
      </c>
      <c r="I333" s="62">
        <v>53.885035999999999</v>
      </c>
      <c r="J333" s="63">
        <v>2792.8736202999999</v>
      </c>
      <c r="K333" s="10">
        <f t="shared" si="20"/>
        <v>28.338692564508978</v>
      </c>
    </row>
    <row r="334" spans="1:11" x14ac:dyDescent="0.35">
      <c r="A334" s="8">
        <v>38473</v>
      </c>
      <c r="B334" s="20">
        <v>9839.1643089999998</v>
      </c>
      <c r="C334" s="61">
        <f t="shared" si="21"/>
        <v>-0.16409965070684285</v>
      </c>
      <c r="D334" s="19">
        <f t="shared" si="18"/>
        <v>3.3016191516282087</v>
      </c>
      <c r="E334" s="20">
        <v>16126.120999999999</v>
      </c>
      <c r="F334" s="62">
        <v>61.013831600000003</v>
      </c>
      <c r="G334" s="19">
        <f t="shared" si="19"/>
        <v>1.0881271000000012</v>
      </c>
      <c r="H334" s="62">
        <v>68.492981799999995</v>
      </c>
      <c r="I334" s="62">
        <v>53.790191299999996</v>
      </c>
      <c r="J334" s="63">
        <v>2805.7273297000002</v>
      </c>
      <c r="K334" s="10">
        <f t="shared" si="20"/>
        <v>28.51591092074322</v>
      </c>
    </row>
    <row r="335" spans="1:11" x14ac:dyDescent="0.35">
      <c r="A335" s="64">
        <v>38504</v>
      </c>
      <c r="B335" s="20">
        <v>9885.3620867000009</v>
      </c>
      <c r="C335" s="61">
        <f t="shared" si="21"/>
        <v>0.46952948694782387</v>
      </c>
      <c r="D335" s="19">
        <f t="shared" si="18"/>
        <v>3.7366680917115258</v>
      </c>
      <c r="E335" s="20">
        <v>16141.514999999999</v>
      </c>
      <c r="F335" s="62">
        <v>61.241847999999997</v>
      </c>
      <c r="G335" s="19">
        <f t="shared" si="19"/>
        <v>1.3363915999999989</v>
      </c>
      <c r="H335" s="62">
        <v>68.724488800000003</v>
      </c>
      <c r="I335" s="62">
        <v>54.014442699999996</v>
      </c>
      <c r="J335" s="63">
        <v>2797.7720014000001</v>
      </c>
      <c r="K335" s="10">
        <f t="shared" si="20"/>
        <v>28.302170187212351</v>
      </c>
    </row>
    <row r="336" spans="1:11" x14ac:dyDescent="0.35">
      <c r="A336" s="8">
        <v>38534</v>
      </c>
      <c r="B336" s="20">
        <v>9900.6277639</v>
      </c>
      <c r="C336" s="61">
        <f t="shared" si="21"/>
        <v>0.1544270919578952</v>
      </c>
      <c r="D336" s="19">
        <f t="shared" si="18"/>
        <v>3.7980107032398083</v>
      </c>
      <c r="E336" s="20">
        <v>16162.215</v>
      </c>
      <c r="F336" s="62">
        <v>61.257864499999997</v>
      </c>
      <c r="G336" s="19">
        <f t="shared" si="19"/>
        <v>1.3639386999999985</v>
      </c>
      <c r="H336" s="62">
        <v>68.626749000000004</v>
      </c>
      <c r="I336" s="62">
        <v>54.139451299999998</v>
      </c>
      <c r="J336" s="63">
        <v>2821.9236036000002</v>
      </c>
      <c r="K336" s="10">
        <f t="shared" si="20"/>
        <v>28.502471468419333</v>
      </c>
    </row>
    <row r="337" spans="1:11" x14ac:dyDescent="0.35">
      <c r="A337" s="64">
        <v>38565</v>
      </c>
      <c r="B337" s="20">
        <v>9944.1955932000001</v>
      </c>
      <c r="C337" s="61">
        <f t="shared" si="21"/>
        <v>0.44005117997525933</v>
      </c>
      <c r="D337" s="19">
        <f t="shared" si="18"/>
        <v>4.2914455129980658</v>
      </c>
      <c r="E337" s="20">
        <v>16182.915000000001</v>
      </c>
      <c r="F337" s="62">
        <v>61.448729100000001</v>
      </c>
      <c r="G337" s="19">
        <f t="shared" si="19"/>
        <v>1.6442504000000042</v>
      </c>
      <c r="H337" s="62">
        <v>68.853607100000005</v>
      </c>
      <c r="I337" s="62">
        <v>54.294661499999997</v>
      </c>
      <c r="J337" s="63">
        <v>2847.4073422000001</v>
      </c>
      <c r="K337" s="10">
        <f t="shared" si="20"/>
        <v>28.633862995887799</v>
      </c>
    </row>
    <row r="338" spans="1:11" x14ac:dyDescent="0.35">
      <c r="A338" s="8">
        <v>38596</v>
      </c>
      <c r="B338" s="20">
        <v>9928.3812806000005</v>
      </c>
      <c r="C338" s="61">
        <f t="shared" si="21"/>
        <v>-0.15903058675569112</v>
      </c>
      <c r="D338" s="19">
        <f t="shared" si="18"/>
        <v>3.511243382783217</v>
      </c>
      <c r="E338" s="20">
        <v>16203.615</v>
      </c>
      <c r="F338" s="62">
        <v>61.2726313</v>
      </c>
      <c r="G338" s="19">
        <f t="shared" si="19"/>
        <v>1.1818601000000015</v>
      </c>
      <c r="H338" s="62">
        <v>68.654731200000001</v>
      </c>
      <c r="I338" s="62">
        <v>54.139664600000003</v>
      </c>
      <c r="J338" s="63">
        <v>2845.3632332000002</v>
      </c>
      <c r="K338" s="10">
        <f t="shared" si="20"/>
        <v>28.658883586187645</v>
      </c>
    </row>
    <row r="339" spans="1:11" x14ac:dyDescent="0.35">
      <c r="A339" s="64">
        <v>38626</v>
      </c>
      <c r="B339" s="20">
        <v>9933.0040988000001</v>
      </c>
      <c r="C339" s="61">
        <f t="shared" si="21"/>
        <v>4.6561650578755359E-2</v>
      </c>
      <c r="D339" s="19">
        <f t="shared" si="18"/>
        <v>2.9778897709926033</v>
      </c>
      <c r="E339" s="20">
        <v>16224.689</v>
      </c>
      <c r="F339" s="62">
        <v>61.221537699999999</v>
      </c>
      <c r="G339" s="19">
        <f t="shared" si="19"/>
        <v>0.8631928000000002</v>
      </c>
      <c r="H339" s="62">
        <v>68.462700299999995</v>
      </c>
      <c r="I339" s="62">
        <v>54.224462299999999</v>
      </c>
      <c r="J339" s="63">
        <v>2868.9409486999998</v>
      </c>
      <c r="K339" s="10">
        <f t="shared" si="20"/>
        <v>28.882913166688361</v>
      </c>
    </row>
    <row r="340" spans="1:11" x14ac:dyDescent="0.35">
      <c r="A340" s="8">
        <v>38657</v>
      </c>
      <c r="B340" s="20">
        <v>9942.5322319999996</v>
      </c>
      <c r="C340" s="61">
        <f t="shared" si="21"/>
        <v>9.5923983371260152E-2</v>
      </c>
      <c r="D340" s="19">
        <f t="shared" ref="D340:D403" si="22">(B340-B328)/B328*100</f>
        <v>2.6730668217109095</v>
      </c>
      <c r="E340" s="20">
        <v>16245.763999999999</v>
      </c>
      <c r="F340" s="62">
        <v>61.200767399999997</v>
      </c>
      <c r="G340" s="19">
        <f t="shared" ref="G340:G403" si="23">F340-F328</f>
        <v>0.67706149999999354</v>
      </c>
      <c r="H340" s="62">
        <v>68.456291800000002</v>
      </c>
      <c r="I340" s="62">
        <v>54.189534199999997</v>
      </c>
      <c r="J340" s="63">
        <v>2835.0264711999998</v>
      </c>
      <c r="K340" s="10">
        <f t="shared" si="20"/>
        <v>28.514129047281124</v>
      </c>
    </row>
    <row r="341" spans="1:11" x14ac:dyDescent="0.35">
      <c r="A341" s="64">
        <v>38687</v>
      </c>
      <c r="B341" s="20">
        <v>9957.5766024999994</v>
      </c>
      <c r="C341" s="61">
        <f t="shared" si="21"/>
        <v>0.1513132685814137</v>
      </c>
      <c r="D341" s="19">
        <f t="shared" si="22"/>
        <v>2.7329459026364877</v>
      </c>
      <c r="E341" s="20">
        <v>16266.838</v>
      </c>
      <c r="F341" s="62">
        <v>61.2139655</v>
      </c>
      <c r="G341" s="19">
        <f t="shared" si="23"/>
        <v>0.70579579999999709</v>
      </c>
      <c r="H341" s="62">
        <v>68.441678199999998</v>
      </c>
      <c r="I341" s="62">
        <v>54.229320000000001</v>
      </c>
      <c r="J341" s="63">
        <v>2857.9999081999999</v>
      </c>
      <c r="K341" s="10">
        <f t="shared" si="20"/>
        <v>28.701761706582868</v>
      </c>
    </row>
    <row r="342" spans="1:11" x14ac:dyDescent="0.35">
      <c r="A342" s="8">
        <v>38718</v>
      </c>
      <c r="B342" s="20">
        <v>9957.747421</v>
      </c>
      <c r="C342" s="61">
        <f t="shared" si="21"/>
        <v>1.7154625750786727E-3</v>
      </c>
      <c r="D342" s="19">
        <f t="shared" si="22"/>
        <v>2.1820376708761553</v>
      </c>
      <c r="E342" s="20">
        <v>16294.112999999999</v>
      </c>
      <c r="F342" s="62">
        <v>61.112546700000003</v>
      </c>
      <c r="G342" s="19">
        <f t="shared" si="23"/>
        <v>0.37384530000000638</v>
      </c>
      <c r="H342" s="62">
        <v>68.273514500000005</v>
      </c>
      <c r="I342" s="62">
        <v>54.190818100000001</v>
      </c>
      <c r="J342" s="63">
        <v>2821.2100168000002</v>
      </c>
      <c r="K342" s="10">
        <f t="shared" si="20"/>
        <v>28.331809369359178</v>
      </c>
    </row>
    <row r="343" spans="1:11" x14ac:dyDescent="0.35">
      <c r="A343" s="64">
        <v>38749</v>
      </c>
      <c r="B343" s="20">
        <v>9993.2549173000007</v>
      </c>
      <c r="C343" s="61">
        <f t="shared" si="21"/>
        <v>0.35658161227426299</v>
      </c>
      <c r="D343" s="19">
        <f t="shared" si="22"/>
        <v>2.2289758944766551</v>
      </c>
      <c r="E343" s="20">
        <v>16321.393</v>
      </c>
      <c r="F343" s="62">
        <v>61.227953499999998</v>
      </c>
      <c r="G343" s="19">
        <f t="shared" si="23"/>
        <v>0.39737919999999605</v>
      </c>
      <c r="H343" s="62">
        <v>68.514121200000005</v>
      </c>
      <c r="I343" s="62">
        <v>54.183617900000002</v>
      </c>
      <c r="J343" s="63">
        <v>2855.5748076999998</v>
      </c>
      <c r="K343" s="10">
        <f t="shared" si="20"/>
        <v>28.575022165766239</v>
      </c>
    </row>
    <row r="344" spans="1:11" x14ac:dyDescent="0.35">
      <c r="A344" s="8">
        <v>38777</v>
      </c>
      <c r="B344" s="20">
        <v>10034.331512299999</v>
      </c>
      <c r="C344" s="61">
        <f t="shared" si="21"/>
        <v>0.41104320203908895</v>
      </c>
      <c r="D344" s="19">
        <f t="shared" si="22"/>
        <v>2.2201776208738671</v>
      </c>
      <c r="E344" s="20">
        <v>16348.668</v>
      </c>
      <c r="F344" s="62">
        <v>61.377058400000003</v>
      </c>
      <c r="G344" s="19">
        <f t="shared" si="23"/>
        <v>0.38801520000000522</v>
      </c>
      <c r="H344" s="62">
        <v>68.705177199999994</v>
      </c>
      <c r="I344" s="62">
        <v>54.2905503</v>
      </c>
      <c r="J344" s="63">
        <v>2894.6144282</v>
      </c>
      <c r="K344" s="10">
        <f t="shared" si="20"/>
        <v>28.847107798380051</v>
      </c>
    </row>
    <row r="345" spans="1:11" x14ac:dyDescent="0.35">
      <c r="A345" s="64">
        <v>38808</v>
      </c>
      <c r="B345" s="20">
        <v>10041.661389499999</v>
      </c>
      <c r="C345" s="61">
        <f t="shared" si="21"/>
        <v>7.3047987212849469E-2</v>
      </c>
      <c r="D345" s="19">
        <f t="shared" si="22"/>
        <v>1.8905950077946396</v>
      </c>
      <c r="E345" s="20">
        <v>16364.587</v>
      </c>
      <c r="F345" s="62">
        <v>61.362143699999997</v>
      </c>
      <c r="G345" s="19">
        <f t="shared" si="23"/>
        <v>0.18963249999999476</v>
      </c>
      <c r="H345" s="62">
        <v>68.6408129</v>
      </c>
      <c r="I345" s="62">
        <v>54.323274099999999</v>
      </c>
      <c r="J345" s="63">
        <v>2882.3150271</v>
      </c>
      <c r="K345" s="10">
        <f t="shared" si="20"/>
        <v>28.703567221594174</v>
      </c>
    </row>
    <row r="346" spans="1:11" x14ac:dyDescent="0.35">
      <c r="A346" s="8">
        <v>38838</v>
      </c>
      <c r="B346" s="20">
        <v>10069.3092129</v>
      </c>
      <c r="C346" s="61">
        <f t="shared" si="21"/>
        <v>0.27533116610474773</v>
      </c>
      <c r="D346" s="19">
        <f t="shared" si="22"/>
        <v>2.3390696269751654</v>
      </c>
      <c r="E346" s="20">
        <v>16380.505999999999</v>
      </c>
      <c r="F346" s="62">
        <v>61.471295300000001</v>
      </c>
      <c r="G346" s="19">
        <f t="shared" si="23"/>
        <v>0.45746369999999814</v>
      </c>
      <c r="H346" s="62">
        <v>68.550973400000004</v>
      </c>
      <c r="I346" s="62">
        <v>54.624737500000002</v>
      </c>
      <c r="J346" s="63">
        <v>2886.197001</v>
      </c>
      <c r="K346" s="10">
        <f t="shared" si="20"/>
        <v>28.663306886061591</v>
      </c>
    </row>
    <row r="347" spans="1:11" x14ac:dyDescent="0.35">
      <c r="A347" s="64">
        <v>38869</v>
      </c>
      <c r="B347" s="20">
        <v>10109.251503900001</v>
      </c>
      <c r="C347" s="61">
        <f t="shared" si="21"/>
        <v>0.39667359652467832</v>
      </c>
      <c r="D347" s="19">
        <f t="shared" si="22"/>
        <v>2.2648580318694256</v>
      </c>
      <c r="E347" s="20">
        <v>16396.424999999999</v>
      </c>
      <c r="F347" s="62">
        <v>61.655217499999999</v>
      </c>
      <c r="G347" s="19">
        <f t="shared" si="23"/>
        <v>0.41336950000000172</v>
      </c>
      <c r="H347" s="62">
        <v>68.815473699999998</v>
      </c>
      <c r="I347" s="62">
        <v>54.730575000000002</v>
      </c>
      <c r="J347" s="63">
        <v>2900.2038401</v>
      </c>
      <c r="K347" s="10">
        <f t="shared" si="20"/>
        <v>28.688611011222186</v>
      </c>
    </row>
    <row r="348" spans="1:11" x14ac:dyDescent="0.35">
      <c r="A348" s="64">
        <v>38899</v>
      </c>
      <c r="B348" s="20">
        <v>10161.287763</v>
      </c>
      <c r="C348" s="61">
        <f t="shared" si="21"/>
        <v>0.51473899012132152</v>
      </c>
      <c r="D348" s="19">
        <f t="shared" si="22"/>
        <v>2.6327623390753816</v>
      </c>
      <c r="E348" s="20">
        <v>16422.834999999999</v>
      </c>
      <c r="F348" s="62">
        <v>61.8729212</v>
      </c>
      <c r="G348" s="19">
        <f t="shared" si="23"/>
        <v>0.61505670000000379</v>
      </c>
      <c r="H348" s="62">
        <v>69.017849499999997</v>
      </c>
      <c r="I348" s="62">
        <v>54.962110699999997</v>
      </c>
      <c r="J348" s="63">
        <v>2915.3651172999998</v>
      </c>
      <c r="K348" s="10">
        <f t="shared" si="20"/>
        <v>28.690902032276199</v>
      </c>
    </row>
    <row r="349" spans="1:11" x14ac:dyDescent="0.35">
      <c r="A349" s="8">
        <v>38930</v>
      </c>
      <c r="B349" s="20">
        <v>10179.115834099999</v>
      </c>
      <c r="C349" s="61">
        <f t="shared" si="21"/>
        <v>0.17545090263968002</v>
      </c>
      <c r="D349" s="19">
        <f t="shared" si="22"/>
        <v>2.3623855614891691</v>
      </c>
      <c r="E349" s="20">
        <v>16449.249</v>
      </c>
      <c r="F349" s="62">
        <v>61.881948700000002</v>
      </c>
      <c r="G349" s="19">
        <f t="shared" si="23"/>
        <v>0.43321960000000104</v>
      </c>
      <c r="H349" s="62">
        <v>69.027046999999996</v>
      </c>
      <c r="I349" s="62">
        <v>54.969960100000002</v>
      </c>
      <c r="J349" s="63">
        <v>2909.3510274999999</v>
      </c>
      <c r="K349" s="10">
        <f t="shared" si="20"/>
        <v>28.58156911579378</v>
      </c>
    </row>
    <row r="350" spans="1:11" x14ac:dyDescent="0.35">
      <c r="A350" s="64">
        <v>38961</v>
      </c>
      <c r="B350" s="20">
        <v>10223.433995199999</v>
      </c>
      <c r="C350" s="61">
        <f t="shared" si="21"/>
        <v>0.43538320834835503</v>
      </c>
      <c r="D350" s="19">
        <f t="shared" si="22"/>
        <v>2.9718108749160339</v>
      </c>
      <c r="E350" s="20">
        <v>16475.659</v>
      </c>
      <c r="F350" s="62">
        <v>62.051745500000003</v>
      </c>
      <c r="G350" s="19">
        <f t="shared" si="23"/>
        <v>0.7791142000000022</v>
      </c>
      <c r="H350" s="62">
        <v>69.162869400000005</v>
      </c>
      <c r="I350" s="62">
        <v>55.171643799999998</v>
      </c>
      <c r="J350" s="63">
        <v>2915.5478822</v>
      </c>
      <c r="K350" s="10">
        <f t="shared" si="20"/>
        <v>28.518283421880337</v>
      </c>
    </row>
    <row r="351" spans="1:11" x14ac:dyDescent="0.35">
      <c r="A351" s="8">
        <v>38991</v>
      </c>
      <c r="B351" s="20">
        <v>10195.8455775</v>
      </c>
      <c r="C351" s="61">
        <f t="shared" si="21"/>
        <v>-0.26985470550259266</v>
      </c>
      <c r="D351" s="19">
        <f t="shared" si="22"/>
        <v>2.646142859558005</v>
      </c>
      <c r="E351" s="20">
        <v>16501.458999999999</v>
      </c>
      <c r="F351" s="62">
        <v>61.78754</v>
      </c>
      <c r="G351" s="19">
        <f t="shared" si="23"/>
        <v>0.56600230000000096</v>
      </c>
      <c r="H351" s="62">
        <v>68.986643299999997</v>
      </c>
      <c r="I351" s="62">
        <v>54.822094200000002</v>
      </c>
      <c r="J351" s="63">
        <v>2924.593644</v>
      </c>
      <c r="K351" s="10">
        <f t="shared" si="20"/>
        <v>28.684169662729474</v>
      </c>
    </row>
    <row r="352" spans="1:11" x14ac:dyDescent="0.35">
      <c r="A352" s="64">
        <v>39022</v>
      </c>
      <c r="B352" s="20">
        <v>10229.795160899999</v>
      </c>
      <c r="C352" s="61">
        <f t="shared" si="21"/>
        <v>0.33297467230102357</v>
      </c>
      <c r="D352" s="19">
        <f t="shared" si="22"/>
        <v>2.8892330665566774</v>
      </c>
      <c r="E352" s="20">
        <v>16527.259999999998</v>
      </c>
      <c r="F352" s="62">
        <v>61.896498000000001</v>
      </c>
      <c r="G352" s="19">
        <f t="shared" si="23"/>
        <v>0.69573060000000453</v>
      </c>
      <c r="H352" s="62">
        <v>69.053376999999998</v>
      </c>
      <c r="I352" s="62">
        <v>54.9717044</v>
      </c>
      <c r="J352" s="63">
        <v>2928.0558755000002</v>
      </c>
      <c r="K352" s="10">
        <f t="shared" si="20"/>
        <v>28.622820197725201</v>
      </c>
    </row>
    <row r="353" spans="1:11" x14ac:dyDescent="0.35">
      <c r="A353" s="8">
        <v>39052</v>
      </c>
      <c r="B353" s="20">
        <v>10282.495538499999</v>
      </c>
      <c r="C353" s="61">
        <f t="shared" si="21"/>
        <v>0.51516552160721518</v>
      </c>
      <c r="D353" s="19">
        <f t="shared" si="22"/>
        <v>3.2630322514257561</v>
      </c>
      <c r="E353" s="20">
        <v>16553.060000000001</v>
      </c>
      <c r="F353" s="62">
        <v>62.118397100000003</v>
      </c>
      <c r="G353" s="19">
        <f t="shared" si="23"/>
        <v>0.90443160000000233</v>
      </c>
      <c r="H353" s="62">
        <v>69.377498200000005</v>
      </c>
      <c r="I353" s="62">
        <v>55.094455799999999</v>
      </c>
      <c r="J353" s="63">
        <v>2940.2524680000001</v>
      </c>
      <c r="K353" s="10">
        <f t="shared" si="20"/>
        <v>28.594736141542942</v>
      </c>
    </row>
    <row r="354" spans="1:11" x14ac:dyDescent="0.35">
      <c r="A354" s="64">
        <v>39083</v>
      </c>
      <c r="B354" s="20">
        <v>10279.3244154</v>
      </c>
      <c r="C354" s="61">
        <f t="shared" si="21"/>
        <v>-3.0840014353768663E-2</v>
      </c>
      <c r="D354" s="19">
        <f t="shared" si="22"/>
        <v>3.2294150554755303</v>
      </c>
      <c r="E354" s="20">
        <v>16586.754000000001</v>
      </c>
      <c r="F354" s="62">
        <v>61.973092600000001</v>
      </c>
      <c r="G354" s="19">
        <f t="shared" si="23"/>
        <v>0.8605458999999982</v>
      </c>
      <c r="H354" s="62">
        <v>69.179712499999994</v>
      </c>
      <c r="I354" s="62">
        <v>54.998251199999999</v>
      </c>
      <c r="J354" s="63">
        <v>2918.6363860000001</v>
      </c>
      <c r="K354" s="10">
        <f t="shared" si="20"/>
        <v>28.393270491856804</v>
      </c>
    </row>
    <row r="355" spans="1:11" x14ac:dyDescent="0.35">
      <c r="A355" s="64">
        <v>39114</v>
      </c>
      <c r="B355" s="20">
        <v>10308.3930337</v>
      </c>
      <c r="C355" s="61">
        <f t="shared" si="21"/>
        <v>0.28278724481591966</v>
      </c>
      <c r="D355" s="19">
        <f t="shared" si="22"/>
        <v>3.1535082313815743</v>
      </c>
      <c r="E355" s="20">
        <v>16620.451000000001</v>
      </c>
      <c r="F355" s="62">
        <v>62.022342399999999</v>
      </c>
      <c r="G355" s="19">
        <f t="shared" si="23"/>
        <v>0.79438890000000129</v>
      </c>
      <c r="H355" s="62">
        <v>69.236070900000001</v>
      </c>
      <c r="I355" s="62">
        <v>55.038985699999998</v>
      </c>
      <c r="J355" s="63">
        <v>2926.4100107999998</v>
      </c>
      <c r="K355" s="10">
        <f t="shared" si="20"/>
        <v>28.388614997827855</v>
      </c>
    </row>
    <row r="356" spans="1:11" x14ac:dyDescent="0.35">
      <c r="A356" s="8">
        <v>39142</v>
      </c>
      <c r="B356" s="20">
        <v>10337.0199447</v>
      </c>
      <c r="C356" s="61">
        <f t="shared" si="21"/>
        <v>0.2777048848100071</v>
      </c>
      <c r="D356" s="19">
        <f t="shared" si="22"/>
        <v>3.0165281267513167</v>
      </c>
      <c r="E356" s="20">
        <v>16654.145</v>
      </c>
      <c r="F356" s="62">
        <v>62.068751900000002</v>
      </c>
      <c r="G356" s="19">
        <f t="shared" si="23"/>
        <v>0.69169349999999952</v>
      </c>
      <c r="H356" s="62">
        <v>69.412293399999996</v>
      </c>
      <c r="I356" s="62">
        <v>54.958025999999997</v>
      </c>
      <c r="J356" s="63">
        <v>2917.6983553999999</v>
      </c>
      <c r="K356" s="10">
        <f t="shared" si="20"/>
        <v>28.225720478521115</v>
      </c>
    </row>
    <row r="357" spans="1:11" x14ac:dyDescent="0.35">
      <c r="A357" s="64">
        <v>39173</v>
      </c>
      <c r="B357" s="20">
        <v>10366.238103199999</v>
      </c>
      <c r="C357" s="61">
        <f t="shared" si="21"/>
        <v>0.28265552989457654</v>
      </c>
      <c r="D357" s="19">
        <f t="shared" si="22"/>
        <v>3.2323009222297805</v>
      </c>
      <c r="E357" s="20">
        <v>16678.743999999999</v>
      </c>
      <c r="F357" s="62">
        <v>62.152390500000003</v>
      </c>
      <c r="G357" s="19">
        <f t="shared" si="23"/>
        <v>0.79024680000000558</v>
      </c>
      <c r="H357" s="62">
        <v>69.500081100000003</v>
      </c>
      <c r="I357" s="62">
        <v>55.036068700000001</v>
      </c>
      <c r="J357" s="63">
        <v>2948.9468864</v>
      </c>
      <c r="K357" s="10">
        <f t="shared" si="20"/>
        <v>28.447609026939837</v>
      </c>
    </row>
    <row r="358" spans="1:11" x14ac:dyDescent="0.35">
      <c r="A358" s="8">
        <v>39203</v>
      </c>
      <c r="B358" s="20">
        <v>10401.753194999999</v>
      </c>
      <c r="C358" s="61">
        <f t="shared" si="21"/>
        <v>0.34260347337609992</v>
      </c>
      <c r="D358" s="19">
        <f t="shared" si="22"/>
        <v>3.3015569893722083</v>
      </c>
      <c r="E358" s="20">
        <v>16703.348000000002</v>
      </c>
      <c r="F358" s="62">
        <v>62.273462799999997</v>
      </c>
      <c r="G358" s="19">
        <f t="shared" si="23"/>
        <v>0.80216749999999593</v>
      </c>
      <c r="H358" s="62">
        <v>69.588021699999999</v>
      </c>
      <c r="I358" s="62">
        <v>55.187668299999999</v>
      </c>
      <c r="J358" s="63">
        <v>2926.0594136</v>
      </c>
      <c r="K358" s="10">
        <f t="shared" si="20"/>
        <v>28.130444538969858</v>
      </c>
    </row>
    <row r="359" spans="1:11" x14ac:dyDescent="0.35">
      <c r="A359" s="64">
        <v>39234</v>
      </c>
      <c r="B359" s="20">
        <v>10424.327127500001</v>
      </c>
      <c r="C359" s="61">
        <f t="shared" si="21"/>
        <v>0.21702045873240239</v>
      </c>
      <c r="D359" s="19">
        <f t="shared" si="22"/>
        <v>3.1167057568846532</v>
      </c>
      <c r="E359" s="20">
        <v>16727.947</v>
      </c>
      <c r="F359" s="62">
        <v>62.316834999999998</v>
      </c>
      <c r="G359" s="19">
        <f t="shared" si="23"/>
        <v>0.66161749999999842</v>
      </c>
      <c r="H359" s="62">
        <v>69.764386700000003</v>
      </c>
      <c r="I359" s="62">
        <v>55.100616199999997</v>
      </c>
      <c r="J359" s="63">
        <v>2959.4722052000002</v>
      </c>
      <c r="K359" s="10">
        <f t="shared" si="20"/>
        <v>28.390055003096887</v>
      </c>
    </row>
    <row r="360" spans="1:11" x14ac:dyDescent="0.35">
      <c r="A360" s="64">
        <v>39264</v>
      </c>
      <c r="B360" s="20">
        <v>10446.994257300001</v>
      </c>
      <c r="C360" s="61">
        <f t="shared" si="21"/>
        <v>0.21744453644593387</v>
      </c>
      <c r="D360" s="19">
        <f t="shared" si="22"/>
        <v>2.811715414067252</v>
      </c>
      <c r="E360" s="20">
        <v>16754.681</v>
      </c>
      <c r="F360" s="62">
        <v>62.352689699999999</v>
      </c>
      <c r="G360" s="19">
        <f t="shared" si="23"/>
        <v>0.47976849999999871</v>
      </c>
      <c r="H360" s="62">
        <v>69.675518400000001</v>
      </c>
      <c r="I360" s="62">
        <v>55.256672799999997</v>
      </c>
      <c r="J360" s="63">
        <v>2962.4322526999999</v>
      </c>
      <c r="K360" s="10">
        <f t="shared" si="20"/>
        <v>28.356790285683886</v>
      </c>
    </row>
    <row r="361" spans="1:11" x14ac:dyDescent="0.35">
      <c r="A361" s="8">
        <v>39295</v>
      </c>
      <c r="B361" s="20">
        <v>10484.411712499999</v>
      </c>
      <c r="C361" s="61">
        <f t="shared" si="21"/>
        <v>0.35816479150309244</v>
      </c>
      <c r="D361" s="19">
        <f t="shared" si="22"/>
        <v>2.9992376879852394</v>
      </c>
      <c r="E361" s="20">
        <v>16781.419000000002</v>
      </c>
      <c r="F361" s="62">
        <v>62.476312100000001</v>
      </c>
      <c r="G361" s="19">
        <f t="shared" si="23"/>
        <v>0.59436339999999888</v>
      </c>
      <c r="H361" s="62">
        <v>69.774342099999998</v>
      </c>
      <c r="I361" s="62">
        <v>55.4036592</v>
      </c>
      <c r="J361" s="63">
        <v>2971.4929069</v>
      </c>
      <c r="K361" s="10">
        <f t="shared" si="20"/>
        <v>28.342008959427346</v>
      </c>
    </row>
    <row r="362" spans="1:11" x14ac:dyDescent="0.35">
      <c r="A362" s="64">
        <v>39326</v>
      </c>
      <c r="B362" s="20">
        <v>10513.8822673</v>
      </c>
      <c r="C362" s="61">
        <f t="shared" si="21"/>
        <v>0.28108925524990608</v>
      </c>
      <c r="D362" s="19">
        <f t="shared" si="22"/>
        <v>2.8410050110008895</v>
      </c>
      <c r="E362" s="20">
        <v>16808.152999999998</v>
      </c>
      <c r="F362" s="62">
        <v>62.5522761</v>
      </c>
      <c r="G362" s="19">
        <f t="shared" si="23"/>
        <v>0.50053059999999761</v>
      </c>
      <c r="H362" s="62">
        <v>69.751722999999998</v>
      </c>
      <c r="I362" s="62">
        <v>55.574526300000002</v>
      </c>
      <c r="J362" s="63">
        <v>3015.5840862</v>
      </c>
      <c r="K362" s="10">
        <f t="shared" si="20"/>
        <v>28.681927470112445</v>
      </c>
    </row>
    <row r="363" spans="1:11" x14ac:dyDescent="0.35">
      <c r="A363" s="8">
        <v>39356</v>
      </c>
      <c r="B363" s="20">
        <v>10504.3032931</v>
      </c>
      <c r="C363" s="61">
        <f t="shared" si="21"/>
        <v>-9.1107870113706663E-2</v>
      </c>
      <c r="D363" s="19">
        <f t="shared" si="22"/>
        <v>3.0253274557305794</v>
      </c>
      <c r="E363" s="20">
        <v>16835.677</v>
      </c>
      <c r="F363" s="62">
        <v>62.3931149</v>
      </c>
      <c r="G363" s="19">
        <f t="shared" si="23"/>
        <v>0.60557490000000058</v>
      </c>
      <c r="H363" s="62">
        <v>69.429413299999993</v>
      </c>
      <c r="I363" s="62">
        <v>55.572802199999998</v>
      </c>
      <c r="J363" s="63">
        <v>2942.2687801000002</v>
      </c>
      <c r="K363" s="10">
        <f t="shared" si="20"/>
        <v>28.010127830493044</v>
      </c>
    </row>
    <row r="364" spans="1:11" x14ac:dyDescent="0.35">
      <c r="A364" s="64">
        <v>39387</v>
      </c>
      <c r="B364" s="20">
        <v>10561.6175582</v>
      </c>
      <c r="C364" s="61">
        <f t="shared" si="21"/>
        <v>0.54562652563210035</v>
      </c>
      <c r="D364" s="19">
        <f t="shared" si="22"/>
        <v>3.2436856464954595</v>
      </c>
      <c r="E364" s="20">
        <v>16863.202000000001</v>
      </c>
      <c r="F364" s="62">
        <v>62.631151299999999</v>
      </c>
      <c r="G364" s="19">
        <f t="shared" si="23"/>
        <v>0.73465329999999796</v>
      </c>
      <c r="H364" s="62">
        <v>69.772853900000001</v>
      </c>
      <c r="I364" s="62">
        <v>55.707909299999997</v>
      </c>
      <c r="J364" s="63">
        <v>2995.2935994999998</v>
      </c>
      <c r="K364" s="10">
        <f t="shared" si="20"/>
        <v>28.360178571079441</v>
      </c>
    </row>
    <row r="365" spans="1:11" x14ac:dyDescent="0.35">
      <c r="A365" s="64">
        <v>39417</v>
      </c>
      <c r="B365" s="20">
        <v>10582.4046846</v>
      </c>
      <c r="C365" s="61">
        <f t="shared" si="21"/>
        <v>0.19681763977395153</v>
      </c>
      <c r="D365" s="19">
        <f t="shared" si="22"/>
        <v>2.9166960975287832</v>
      </c>
      <c r="E365" s="20">
        <v>16890.725999999999</v>
      </c>
      <c r="F365" s="62">
        <v>62.652160000000002</v>
      </c>
      <c r="G365" s="19">
        <f t="shared" si="23"/>
        <v>0.53376289999999926</v>
      </c>
      <c r="H365" s="62">
        <v>69.7108645</v>
      </c>
      <c r="I365" s="62">
        <v>55.8087035</v>
      </c>
      <c r="J365" s="63">
        <v>2999.7423432999999</v>
      </c>
      <c r="K365" s="10">
        <f t="shared" si="20"/>
        <v>28.346509443787969</v>
      </c>
    </row>
    <row r="366" spans="1:11" x14ac:dyDescent="0.35">
      <c r="A366" s="8">
        <v>39448</v>
      </c>
      <c r="B366" s="20">
        <v>10610.445731199999</v>
      </c>
      <c r="C366" s="61">
        <f t="shared" si="21"/>
        <v>0.26497802187442338</v>
      </c>
      <c r="D366" s="19">
        <f t="shared" si="22"/>
        <v>3.221236167076591</v>
      </c>
      <c r="E366" s="20">
        <v>16929.305</v>
      </c>
      <c r="F366" s="62">
        <v>62.675022599999998</v>
      </c>
      <c r="G366" s="19">
        <f t="shared" si="23"/>
        <v>0.70192999999999728</v>
      </c>
      <c r="H366" s="62">
        <v>69.895225199999999</v>
      </c>
      <c r="I366" s="62">
        <v>55.673116</v>
      </c>
      <c r="J366" s="63">
        <v>3036.6879954000001</v>
      </c>
      <c r="K366" s="10">
        <f t="shared" si="20"/>
        <v>28.619796682722043</v>
      </c>
    </row>
    <row r="367" spans="1:11" x14ac:dyDescent="0.35">
      <c r="A367" s="64">
        <v>39479</v>
      </c>
      <c r="B367" s="20">
        <v>10649.4487656</v>
      </c>
      <c r="C367" s="61">
        <f t="shared" si="21"/>
        <v>0.36759091359670454</v>
      </c>
      <c r="D367" s="19">
        <f t="shared" si="22"/>
        <v>3.308524721409313</v>
      </c>
      <c r="E367" s="20">
        <v>16967.881000000001</v>
      </c>
      <c r="F367" s="62">
        <v>62.762396600000002</v>
      </c>
      <c r="G367" s="19">
        <f t="shared" si="23"/>
        <v>0.74005420000000299</v>
      </c>
      <c r="H367" s="62">
        <v>69.952530600000003</v>
      </c>
      <c r="I367" s="62">
        <v>55.7877437</v>
      </c>
      <c r="J367" s="63">
        <v>3014.6804379</v>
      </c>
      <c r="K367" s="10">
        <f t="shared" si="20"/>
        <v>28.308323785152744</v>
      </c>
    </row>
    <row r="368" spans="1:11" x14ac:dyDescent="0.35">
      <c r="A368" s="8">
        <v>39508</v>
      </c>
      <c r="B368" s="20">
        <v>10669.964137000001</v>
      </c>
      <c r="C368" s="61">
        <f t="shared" si="21"/>
        <v>0.1926425663107538</v>
      </c>
      <c r="D368" s="19">
        <f t="shared" si="22"/>
        <v>3.2208914569300853</v>
      </c>
      <c r="E368" s="20">
        <v>17006.46</v>
      </c>
      <c r="F368" s="62">
        <v>62.740653500000001</v>
      </c>
      <c r="G368" s="19">
        <f t="shared" si="23"/>
        <v>0.67190159999999821</v>
      </c>
      <c r="H368" s="62">
        <v>69.799681899999996</v>
      </c>
      <c r="I368" s="62">
        <v>55.891364600000003</v>
      </c>
      <c r="J368" s="63">
        <v>3045.6447767</v>
      </c>
      <c r="K368" s="10">
        <f t="shared" si="20"/>
        <v>28.544095721359401</v>
      </c>
    </row>
    <row r="369" spans="1:11" x14ac:dyDescent="0.35">
      <c r="A369" s="64">
        <v>39539</v>
      </c>
      <c r="B369" s="20">
        <v>10708.573528299999</v>
      </c>
      <c r="C369" s="61">
        <f t="shared" si="21"/>
        <v>0.36185118154346618</v>
      </c>
      <c r="D369" s="19">
        <f t="shared" si="22"/>
        <v>3.302407504939743</v>
      </c>
      <c r="E369" s="20">
        <v>17035.75</v>
      </c>
      <c r="F369" s="62">
        <v>62.859419299999999</v>
      </c>
      <c r="G369" s="19">
        <f t="shared" si="23"/>
        <v>0.70702879999999624</v>
      </c>
      <c r="H369" s="62">
        <v>69.756530100000006</v>
      </c>
      <c r="I369" s="62">
        <v>56.165459599999998</v>
      </c>
      <c r="J369" s="63">
        <v>3072.0170791</v>
      </c>
      <c r="K369" s="10">
        <f t="shared" si="20"/>
        <v>28.687453758256886</v>
      </c>
    </row>
    <row r="370" spans="1:11" x14ac:dyDescent="0.35">
      <c r="A370" s="64">
        <v>39569</v>
      </c>
      <c r="B370" s="20">
        <v>10680.1562842</v>
      </c>
      <c r="C370" s="61">
        <f t="shared" si="21"/>
        <v>-0.26536908977558687</v>
      </c>
      <c r="D370" s="19">
        <f t="shared" si="22"/>
        <v>2.6765015856540999</v>
      </c>
      <c r="E370" s="20">
        <v>17065.031999999999</v>
      </c>
      <c r="F370" s="62">
        <v>62.5850352</v>
      </c>
      <c r="G370" s="19">
        <f t="shared" si="23"/>
        <v>0.31157240000000286</v>
      </c>
      <c r="H370" s="62">
        <v>69.592688600000002</v>
      </c>
      <c r="I370" s="62">
        <v>55.7820204</v>
      </c>
      <c r="J370" s="63">
        <v>3046.6795441999998</v>
      </c>
      <c r="K370" s="10">
        <f t="shared" si="20"/>
        <v>28.526544585374598</v>
      </c>
    </row>
    <row r="371" spans="1:11" x14ac:dyDescent="0.35">
      <c r="A371" s="8">
        <v>39600</v>
      </c>
      <c r="B371" s="20">
        <v>10733.4403948</v>
      </c>
      <c r="C371" s="61">
        <f t="shared" si="21"/>
        <v>0.49890759256797601</v>
      </c>
      <c r="D371" s="19">
        <f t="shared" si="22"/>
        <v>2.9653066669841923</v>
      </c>
      <c r="E371" s="20">
        <v>17094.322</v>
      </c>
      <c r="F371" s="62">
        <v>62.789506299999999</v>
      </c>
      <c r="G371" s="19">
        <f t="shared" si="23"/>
        <v>0.47267130000000179</v>
      </c>
      <c r="H371" s="62">
        <v>69.951639099999994</v>
      </c>
      <c r="I371" s="62">
        <v>55.834705399999997</v>
      </c>
      <c r="J371" s="63">
        <v>3059.9581834000001</v>
      </c>
      <c r="K371" s="10">
        <f t="shared" si="20"/>
        <v>28.508642810206965</v>
      </c>
    </row>
    <row r="372" spans="1:11" x14ac:dyDescent="0.35">
      <c r="A372" s="64">
        <v>39630</v>
      </c>
      <c r="B372" s="20">
        <v>10751.444566</v>
      </c>
      <c r="C372" s="61">
        <f t="shared" si="21"/>
        <v>0.1677390523240119</v>
      </c>
      <c r="D372" s="19">
        <f t="shared" si="22"/>
        <v>2.9142383081838101</v>
      </c>
      <c r="E372" s="20">
        <v>17127.641</v>
      </c>
      <c r="F372" s="62">
        <v>62.772477299999998</v>
      </c>
      <c r="G372" s="19">
        <f t="shared" si="23"/>
        <v>0.41978759999999937</v>
      </c>
      <c r="H372" s="62">
        <v>69.747965199999996</v>
      </c>
      <c r="I372" s="62">
        <v>55.997104499999999</v>
      </c>
      <c r="J372" s="63">
        <v>3003.7375367999998</v>
      </c>
      <c r="K372" s="10">
        <f t="shared" si="20"/>
        <v>27.9379902706183</v>
      </c>
    </row>
    <row r="373" spans="1:11" x14ac:dyDescent="0.35">
      <c r="A373" s="8">
        <v>39661</v>
      </c>
      <c r="B373" s="20">
        <v>10793.511667799999</v>
      </c>
      <c r="C373" s="61">
        <f t="shared" si="21"/>
        <v>0.3912692991324247</v>
      </c>
      <c r="D373" s="19">
        <f t="shared" si="22"/>
        <v>2.9481859714787522</v>
      </c>
      <c r="E373" s="20">
        <v>17160.968000000001</v>
      </c>
      <c r="F373" s="62">
        <v>62.895704199999997</v>
      </c>
      <c r="G373" s="19">
        <f t="shared" si="23"/>
        <v>0.41939209999999605</v>
      </c>
      <c r="H373" s="62">
        <v>69.875490900000003</v>
      </c>
      <c r="I373" s="62">
        <v>56.114404299999997</v>
      </c>
      <c r="J373" s="63">
        <v>3030.7297956000002</v>
      </c>
      <c r="K373" s="10">
        <f t="shared" si="20"/>
        <v>28.079182094567951</v>
      </c>
    </row>
    <row r="374" spans="1:11" x14ac:dyDescent="0.35">
      <c r="A374" s="64">
        <v>39692</v>
      </c>
      <c r="B374" s="20">
        <v>10778.022777100001</v>
      </c>
      <c r="C374" s="61">
        <f t="shared" si="21"/>
        <v>-0.14350186646118329</v>
      </c>
      <c r="D374" s="19">
        <f t="shared" si="22"/>
        <v>2.5123023359461065</v>
      </c>
      <c r="E374" s="20">
        <v>17194.287</v>
      </c>
      <c r="F374" s="62">
        <v>62.6837436</v>
      </c>
      <c r="G374" s="19">
        <f t="shared" si="23"/>
        <v>0.1314674999999994</v>
      </c>
      <c r="H374" s="62">
        <v>69.748682799999997</v>
      </c>
      <c r="I374" s="62">
        <v>55.817898499999998</v>
      </c>
      <c r="J374" s="63">
        <v>3056.4781197000002</v>
      </c>
      <c r="K374" s="10">
        <f t="shared" si="20"/>
        <v>28.35843069652887</v>
      </c>
    </row>
    <row r="375" spans="1:11" x14ac:dyDescent="0.35">
      <c r="A375" s="8">
        <v>39722</v>
      </c>
      <c r="B375" s="20">
        <v>10787.624435399999</v>
      </c>
      <c r="C375" s="61">
        <f t="shared" si="21"/>
        <v>8.9085526154192393E-2</v>
      </c>
      <c r="D375" s="19">
        <f t="shared" si="22"/>
        <v>2.6971911834086657</v>
      </c>
      <c r="E375" s="20">
        <v>17225.792000000001</v>
      </c>
      <c r="F375" s="62">
        <v>62.624838599999997</v>
      </c>
      <c r="G375" s="19">
        <f t="shared" si="23"/>
        <v>0.23172369999999631</v>
      </c>
      <c r="H375" s="62">
        <v>69.630595099999994</v>
      </c>
      <c r="I375" s="62">
        <v>55.815579200000002</v>
      </c>
      <c r="J375" s="63">
        <v>3084.6167332</v>
      </c>
      <c r="K375" s="10">
        <f t="shared" si="20"/>
        <v>28.594031537450569</v>
      </c>
    </row>
    <row r="376" spans="1:11" x14ac:dyDescent="0.35">
      <c r="A376" s="64">
        <v>39753</v>
      </c>
      <c r="B376" s="20">
        <v>10781.0476942</v>
      </c>
      <c r="C376" s="61">
        <f t="shared" si="21"/>
        <v>-6.0965611468794041E-2</v>
      </c>
      <c r="D376" s="19">
        <f t="shared" si="22"/>
        <v>2.0776186487612036</v>
      </c>
      <c r="E376" s="20">
        <v>17257.297999999999</v>
      </c>
      <c r="F376" s="62">
        <v>62.4723969</v>
      </c>
      <c r="G376" s="19">
        <f t="shared" si="23"/>
        <v>-0.15875439999999941</v>
      </c>
      <c r="H376" s="62">
        <v>69.361626700000002</v>
      </c>
      <c r="I376" s="62">
        <v>55.775513799999999</v>
      </c>
      <c r="J376" s="63">
        <v>3075.7519459999999</v>
      </c>
      <c r="K376" s="10">
        <f t="shared" si="20"/>
        <v>28.529249041859785</v>
      </c>
    </row>
    <row r="377" spans="1:11" x14ac:dyDescent="0.35">
      <c r="A377" s="8">
        <v>39783</v>
      </c>
      <c r="B377" s="20">
        <v>10789.2981769</v>
      </c>
      <c r="C377" s="61">
        <f t="shared" si="21"/>
        <v>7.652765235829484E-2</v>
      </c>
      <c r="D377" s="19">
        <f t="shared" si="22"/>
        <v>1.9550706901341677</v>
      </c>
      <c r="E377" s="20">
        <v>17288.803</v>
      </c>
      <c r="F377" s="62">
        <v>62.406276300000002</v>
      </c>
      <c r="G377" s="19">
        <f t="shared" si="23"/>
        <v>-0.24588370000000026</v>
      </c>
      <c r="H377" s="62">
        <v>69.144870900000001</v>
      </c>
      <c r="I377" s="62">
        <v>55.854929200000001</v>
      </c>
      <c r="J377" s="63">
        <v>3123.8428729000002</v>
      </c>
      <c r="K377" s="10">
        <f t="shared" si="20"/>
        <v>28.953161009009655</v>
      </c>
    </row>
    <row r="378" spans="1:11" x14ac:dyDescent="0.35">
      <c r="A378" s="64">
        <v>39814</v>
      </c>
      <c r="B378" s="20">
        <v>10791.304173</v>
      </c>
      <c r="C378" s="61">
        <f t="shared" si="21"/>
        <v>1.8592461410469573E-2</v>
      </c>
      <c r="D378" s="19">
        <f t="shared" si="22"/>
        <v>1.7045319902837537</v>
      </c>
      <c r="E378" s="20">
        <v>17325.420999999998</v>
      </c>
      <c r="F378" s="62">
        <v>62.285956400000003</v>
      </c>
      <c r="G378" s="19">
        <f t="shared" si="23"/>
        <v>-0.38906619999999492</v>
      </c>
      <c r="H378" s="62">
        <v>68.777636000000001</v>
      </c>
      <c r="I378" s="62">
        <v>55.973766900000001</v>
      </c>
      <c r="J378" s="63">
        <v>3068.8822463000001</v>
      </c>
      <c r="K378" s="10">
        <f t="shared" si="20"/>
        <v>28.438474137151914</v>
      </c>
    </row>
    <row r="379" spans="1:11" x14ac:dyDescent="0.35">
      <c r="A379" s="8">
        <v>39845</v>
      </c>
      <c r="B379" s="20">
        <v>10805.0020578</v>
      </c>
      <c r="C379" s="61">
        <f t="shared" si="21"/>
        <v>0.12693447038840949</v>
      </c>
      <c r="D379" s="19">
        <f t="shared" si="22"/>
        <v>1.4606698959149007</v>
      </c>
      <c r="E379" s="20">
        <v>17362.038</v>
      </c>
      <c r="F379" s="62">
        <v>62.233489300000002</v>
      </c>
      <c r="G379" s="19">
        <f t="shared" si="23"/>
        <v>-0.52890730000000019</v>
      </c>
      <c r="H379" s="62">
        <v>68.620956699999994</v>
      </c>
      <c r="I379" s="62">
        <v>56.0217314</v>
      </c>
      <c r="J379" s="63">
        <v>3141.3968043999998</v>
      </c>
      <c r="K379" s="10">
        <f t="shared" si="20"/>
        <v>29.073541935443348</v>
      </c>
    </row>
    <row r="380" spans="1:11" x14ac:dyDescent="0.35">
      <c r="A380" s="64">
        <v>39873</v>
      </c>
      <c r="B380" s="20">
        <v>10770.855251700001</v>
      </c>
      <c r="C380" s="61">
        <f t="shared" si="21"/>
        <v>-0.3160277611918586</v>
      </c>
      <c r="D380" s="19">
        <f t="shared" si="22"/>
        <v>0.9455618913482754</v>
      </c>
      <c r="E380" s="20">
        <v>17398.655999999999</v>
      </c>
      <c r="F380" s="62">
        <v>61.906248699999999</v>
      </c>
      <c r="G380" s="19">
        <f t="shared" si="23"/>
        <v>-0.8344048000000015</v>
      </c>
      <c r="H380" s="62">
        <v>68.245476600000003</v>
      </c>
      <c r="I380" s="62">
        <v>55.740536599999999</v>
      </c>
      <c r="J380" s="63">
        <v>3150.9376560000001</v>
      </c>
      <c r="K380" s="10">
        <f t="shared" si="20"/>
        <v>29.254293947573721</v>
      </c>
    </row>
    <row r="381" spans="1:11" x14ac:dyDescent="0.35">
      <c r="A381" s="8">
        <v>39904</v>
      </c>
      <c r="B381" s="20">
        <v>10794.4231881</v>
      </c>
      <c r="C381" s="61">
        <f t="shared" si="21"/>
        <v>0.21881211704408585</v>
      </c>
      <c r="D381" s="19">
        <f t="shared" si="22"/>
        <v>0.80169090283707367</v>
      </c>
      <c r="E381" s="20">
        <v>17424.008999999998</v>
      </c>
      <c r="F381" s="62">
        <v>61.951432599999997</v>
      </c>
      <c r="G381" s="19">
        <f t="shared" si="23"/>
        <v>-0.90798670000000214</v>
      </c>
      <c r="H381" s="62">
        <v>68.266487100000006</v>
      </c>
      <c r="I381" s="62">
        <v>55.8088579</v>
      </c>
      <c r="J381" s="63">
        <v>3128.1962279999998</v>
      </c>
      <c r="K381" s="10">
        <f t="shared" si="20"/>
        <v>28.979744202067131</v>
      </c>
    </row>
    <row r="382" spans="1:11" x14ac:dyDescent="0.35">
      <c r="A382" s="64">
        <v>39934</v>
      </c>
      <c r="B382" s="20">
        <v>10772.760888000001</v>
      </c>
      <c r="C382" s="61">
        <f t="shared" si="21"/>
        <v>-0.20068047845187209</v>
      </c>
      <c r="D382" s="19">
        <f t="shared" si="22"/>
        <v>0.86707161707921554</v>
      </c>
      <c r="E382" s="20">
        <v>17449.365000000002</v>
      </c>
      <c r="F382" s="62">
        <v>61.737265999999998</v>
      </c>
      <c r="G382" s="19">
        <f t="shared" si="23"/>
        <v>-0.84776920000000189</v>
      </c>
      <c r="H382" s="62">
        <v>67.905383599999993</v>
      </c>
      <c r="I382" s="62">
        <v>55.7372704</v>
      </c>
      <c r="J382" s="63">
        <v>3156.0976507999999</v>
      </c>
      <c r="K382" s="10">
        <f t="shared" si="20"/>
        <v>29.297017576205945</v>
      </c>
    </row>
    <row r="383" spans="1:11" x14ac:dyDescent="0.35">
      <c r="A383" s="8">
        <v>39965</v>
      </c>
      <c r="B383" s="20">
        <v>10755.169846500001</v>
      </c>
      <c r="C383" s="61">
        <f t="shared" si="21"/>
        <v>-0.1632918588176859</v>
      </c>
      <c r="D383" s="19">
        <f t="shared" si="22"/>
        <v>0.20244628842890061</v>
      </c>
      <c r="E383" s="20">
        <v>17474.718000000001</v>
      </c>
      <c r="F383" s="62">
        <v>61.547029500000001</v>
      </c>
      <c r="G383" s="19">
        <f t="shared" si="23"/>
        <v>-1.2424767999999986</v>
      </c>
      <c r="H383" s="62">
        <v>67.771333200000001</v>
      </c>
      <c r="I383" s="62">
        <v>55.492011099999999</v>
      </c>
      <c r="J383" s="63">
        <v>3157.7307354999998</v>
      </c>
      <c r="K383" s="10">
        <f t="shared" si="20"/>
        <v>29.360119650063954</v>
      </c>
    </row>
    <row r="384" spans="1:11" x14ac:dyDescent="0.35">
      <c r="A384" s="64">
        <v>39995</v>
      </c>
      <c r="B384" s="20">
        <v>10799.4270296</v>
      </c>
      <c r="C384" s="61">
        <f t="shared" si="21"/>
        <v>0.41149683112071944</v>
      </c>
      <c r="D384" s="19">
        <f t="shared" si="22"/>
        <v>0.44628852714115724</v>
      </c>
      <c r="E384" s="20">
        <v>17503.078000000001</v>
      </c>
      <c r="F384" s="62">
        <v>61.700159399999997</v>
      </c>
      <c r="G384" s="19">
        <f t="shared" si="23"/>
        <v>-1.0723179000000016</v>
      </c>
      <c r="H384" s="62">
        <v>67.955995400000006</v>
      </c>
      <c r="I384" s="62">
        <v>55.614493400000001</v>
      </c>
      <c r="J384" s="63">
        <v>3202.5361422999999</v>
      </c>
      <c r="K384" s="10">
        <f t="shared" si="20"/>
        <v>29.65468569325218</v>
      </c>
    </row>
    <row r="385" spans="1:11" x14ac:dyDescent="0.35">
      <c r="A385" s="8">
        <v>40026</v>
      </c>
      <c r="B385" s="20">
        <v>10789.558924200001</v>
      </c>
      <c r="C385" s="61">
        <f t="shared" si="21"/>
        <v>-9.1376194060588709E-2</v>
      </c>
      <c r="D385" s="19">
        <f t="shared" si="22"/>
        <v>-3.6621478918590099E-2</v>
      </c>
      <c r="E385" s="20">
        <v>17531.441999999999</v>
      </c>
      <c r="F385" s="62">
        <v>61.5440471</v>
      </c>
      <c r="G385" s="19">
        <f t="shared" si="23"/>
        <v>-1.3516570999999971</v>
      </c>
      <c r="H385" s="62">
        <v>68.009189800000001</v>
      </c>
      <c r="I385" s="62">
        <v>55.254791599999997</v>
      </c>
      <c r="J385" s="63">
        <v>3218.1615875000002</v>
      </c>
      <c r="K385" s="10">
        <f t="shared" si="20"/>
        <v>29.826627854841743</v>
      </c>
    </row>
    <row r="386" spans="1:11" x14ac:dyDescent="0.35">
      <c r="A386" s="64">
        <v>40057</v>
      </c>
      <c r="B386" s="20">
        <v>10810.3787476</v>
      </c>
      <c r="C386" s="61">
        <f t="shared" si="21"/>
        <v>0.19296269241648284</v>
      </c>
      <c r="D386" s="19">
        <f t="shared" si="22"/>
        <v>0.30020321137885708</v>
      </c>
      <c r="E386" s="20">
        <v>17559.802</v>
      </c>
      <c r="F386" s="62">
        <v>61.563215499999998</v>
      </c>
      <c r="G386" s="19">
        <f t="shared" si="23"/>
        <v>-1.1205281000000014</v>
      </c>
      <c r="H386" s="62">
        <v>68.074827799999994</v>
      </c>
      <c r="I386" s="62">
        <v>55.228789800000001</v>
      </c>
      <c r="J386" s="63">
        <v>3231.5982976</v>
      </c>
      <c r="K386" s="10">
        <f t="shared" si="20"/>
        <v>29.893478971006854</v>
      </c>
    </row>
    <row r="387" spans="1:11" x14ac:dyDescent="0.35">
      <c r="A387" s="8">
        <v>40087</v>
      </c>
      <c r="B387" s="20">
        <v>10820.726434099999</v>
      </c>
      <c r="C387" s="61">
        <f t="shared" si="21"/>
        <v>9.5719925652897275E-2</v>
      </c>
      <c r="D387" s="19">
        <f t="shared" si="22"/>
        <v>0.30685160480165125</v>
      </c>
      <c r="E387" s="20">
        <v>17582.046999999999</v>
      </c>
      <c r="F387" s="62">
        <v>61.544178799999997</v>
      </c>
      <c r="G387" s="19">
        <f t="shared" si="23"/>
        <v>-1.0806597999999994</v>
      </c>
      <c r="H387" s="62">
        <v>67.967633399999997</v>
      </c>
      <c r="I387" s="62">
        <v>55.296363599999999</v>
      </c>
      <c r="J387" s="63">
        <v>3238.1562866999998</v>
      </c>
      <c r="K387" s="10">
        <f t="shared" si="20"/>
        <v>29.925498130101552</v>
      </c>
    </row>
    <row r="388" spans="1:11" x14ac:dyDescent="0.35">
      <c r="A388" s="64">
        <v>40118</v>
      </c>
      <c r="B388" s="20">
        <v>10850.804556900001</v>
      </c>
      <c r="C388" s="61">
        <f t="shared" si="21"/>
        <v>0.27796768528603089</v>
      </c>
      <c r="D388" s="19">
        <f t="shared" si="22"/>
        <v>0.6470323170681076</v>
      </c>
      <c r="E388" s="20">
        <v>17604.295999999998</v>
      </c>
      <c r="F388" s="62">
        <v>61.6372535</v>
      </c>
      <c r="G388" s="19">
        <f t="shared" si="23"/>
        <v>-0.83514339999999976</v>
      </c>
      <c r="H388" s="62">
        <v>68.008802099999997</v>
      </c>
      <c r="I388" s="62">
        <v>55.440694499999999</v>
      </c>
      <c r="J388" s="63">
        <v>3242.7133045</v>
      </c>
      <c r="K388" s="10">
        <f t="shared" si="20"/>
        <v>29.884542547012945</v>
      </c>
    </row>
    <row r="389" spans="1:11" x14ac:dyDescent="0.35">
      <c r="A389" s="8">
        <v>40148</v>
      </c>
      <c r="B389" s="20">
        <v>10887.5267704</v>
      </c>
      <c r="C389" s="61">
        <f t="shared" si="21"/>
        <v>0.33842848525594083</v>
      </c>
      <c r="D389" s="19">
        <f t="shared" si="22"/>
        <v>0.9104261638658615</v>
      </c>
      <c r="E389" s="20">
        <v>17626.541000000001</v>
      </c>
      <c r="F389" s="62">
        <v>61.767800999999999</v>
      </c>
      <c r="G389" s="19">
        <f t="shared" si="23"/>
        <v>-0.63847530000000319</v>
      </c>
      <c r="H389" s="62">
        <v>68.286677600000004</v>
      </c>
      <c r="I389" s="62">
        <v>55.428815899999996</v>
      </c>
      <c r="J389" s="63">
        <v>3270.6304120999998</v>
      </c>
      <c r="K389" s="10">
        <f t="shared" si="20"/>
        <v>30.04015954286227</v>
      </c>
    </row>
    <row r="390" spans="1:11" x14ac:dyDescent="0.35">
      <c r="A390" s="64">
        <v>40179</v>
      </c>
      <c r="B390" s="20">
        <v>10937.246904400001</v>
      </c>
      <c r="C390" s="61">
        <f t="shared" si="21"/>
        <v>0.45667060158396622</v>
      </c>
      <c r="D390" s="19">
        <f t="shared" si="22"/>
        <v>1.3524105062773712</v>
      </c>
      <c r="E390" s="20">
        <v>17655.68</v>
      </c>
      <c r="F390" s="62">
        <v>61.947469099999999</v>
      </c>
      <c r="G390" s="19">
        <f t="shared" si="23"/>
        <v>-0.33848730000000415</v>
      </c>
      <c r="H390" s="62">
        <v>68.621215899999996</v>
      </c>
      <c r="I390" s="62">
        <v>55.4579825</v>
      </c>
      <c r="J390" s="63">
        <v>3297.2994414</v>
      </c>
      <c r="K390" s="10">
        <f t="shared" si="20"/>
        <v>30.147435366696463</v>
      </c>
    </row>
    <row r="391" spans="1:11" x14ac:dyDescent="0.35">
      <c r="A391" s="8">
        <v>40210</v>
      </c>
      <c r="B391" s="20">
        <v>10920.782552000001</v>
      </c>
      <c r="C391" s="61">
        <f t="shared" si="21"/>
        <v>-0.15053470534140317</v>
      </c>
      <c r="D391" s="19">
        <f t="shared" si="22"/>
        <v>1.0715453229962111</v>
      </c>
      <c r="E391" s="20">
        <v>17684.824000000001</v>
      </c>
      <c r="F391" s="62">
        <v>61.752282899999997</v>
      </c>
      <c r="G391" s="19">
        <f t="shared" si="23"/>
        <v>-0.48120640000000492</v>
      </c>
      <c r="H391" s="62">
        <v>68.459513400000006</v>
      </c>
      <c r="I391" s="62">
        <v>55.230319899999998</v>
      </c>
      <c r="J391" s="63">
        <v>3297.7150886999998</v>
      </c>
      <c r="K391" s="10">
        <f t="shared" si="20"/>
        <v>30.196692160087611</v>
      </c>
    </row>
    <row r="392" spans="1:11" x14ac:dyDescent="0.35">
      <c r="A392" s="64">
        <v>40238</v>
      </c>
      <c r="B392" s="20">
        <v>10925.8849806</v>
      </c>
      <c r="C392" s="61">
        <f t="shared" si="21"/>
        <v>4.6722188411899228E-2</v>
      </c>
      <c r="D392" s="19">
        <f t="shared" si="22"/>
        <v>1.4393446507001404</v>
      </c>
      <c r="E392" s="20">
        <v>17713.963</v>
      </c>
      <c r="F392" s="62">
        <v>61.679506600000003</v>
      </c>
      <c r="G392" s="19">
        <f t="shared" si="23"/>
        <v>-0.22674209999999562</v>
      </c>
      <c r="H392" s="62">
        <v>68.210253100000003</v>
      </c>
      <c r="I392" s="62">
        <v>55.3292365</v>
      </c>
      <c r="J392" s="63">
        <v>3289.6725239000002</v>
      </c>
      <c r="K392" s="10">
        <f t="shared" ref="K392:K455" si="24">J392/B392*100</f>
        <v>30.108980002454196</v>
      </c>
    </row>
    <row r="393" spans="1:11" x14ac:dyDescent="0.35">
      <c r="A393" s="8">
        <v>40269</v>
      </c>
      <c r="B393" s="20">
        <v>10937.4503996</v>
      </c>
      <c r="C393" s="61">
        <f t="shared" ref="C393:C456" si="25">(B393-B392)/B392*100</f>
        <v>0.10585338414724327</v>
      </c>
      <c r="D393" s="19">
        <f t="shared" si="22"/>
        <v>1.325010229890532</v>
      </c>
      <c r="E393" s="20">
        <v>17733.565999999999</v>
      </c>
      <c r="F393" s="62">
        <v>61.676542699999999</v>
      </c>
      <c r="G393" s="19">
        <f t="shared" si="23"/>
        <v>-0.27488989999999802</v>
      </c>
      <c r="H393" s="62">
        <v>68.361297899999997</v>
      </c>
      <c r="I393" s="62">
        <v>55.1764747</v>
      </c>
      <c r="J393" s="63">
        <v>3259.5621974000001</v>
      </c>
      <c r="K393" s="10">
        <f t="shared" si="24"/>
        <v>29.801846667292843</v>
      </c>
    </row>
    <row r="394" spans="1:11" x14ac:dyDescent="0.35">
      <c r="A394" s="64">
        <v>40299</v>
      </c>
      <c r="B394" s="20">
        <v>10938.9444286</v>
      </c>
      <c r="C394" s="61">
        <f t="shared" si="25"/>
        <v>1.3659755659821226E-2</v>
      </c>
      <c r="D394" s="19">
        <f t="shared" si="22"/>
        <v>1.5426272088254958</v>
      </c>
      <c r="E394" s="20">
        <v>17753.170999999998</v>
      </c>
      <c r="F394" s="62">
        <v>61.6168482</v>
      </c>
      <c r="G394" s="19">
        <f t="shared" si="23"/>
        <v>-0.12041779999999846</v>
      </c>
      <c r="H394" s="62">
        <v>68.202385699999994</v>
      </c>
      <c r="I394" s="62">
        <v>55.213190599999997</v>
      </c>
      <c r="J394" s="63">
        <v>3244.4355274999998</v>
      </c>
      <c r="K394" s="10">
        <f t="shared" si="24"/>
        <v>29.659493643805195</v>
      </c>
    </row>
    <row r="395" spans="1:11" x14ac:dyDescent="0.35">
      <c r="A395" s="8">
        <v>40330</v>
      </c>
      <c r="B395" s="20">
        <v>10992.758376899999</v>
      </c>
      <c r="C395" s="61">
        <f t="shared" si="25"/>
        <v>0.49194827390568263</v>
      </c>
      <c r="D395" s="19">
        <f t="shared" si="22"/>
        <v>2.2090634903112729</v>
      </c>
      <c r="E395" s="20">
        <v>17772.774000000001</v>
      </c>
      <c r="F395" s="62">
        <v>61.851674799999998</v>
      </c>
      <c r="G395" s="19">
        <f t="shared" si="23"/>
        <v>0.30464529999999712</v>
      </c>
      <c r="H395" s="62">
        <v>68.494387599999996</v>
      </c>
      <c r="I395" s="62">
        <v>55.392371900000001</v>
      </c>
      <c r="J395" s="63">
        <v>3280.0473556000002</v>
      </c>
      <c r="K395" s="10">
        <f t="shared" si="24"/>
        <v>29.838255723810299</v>
      </c>
    </row>
    <row r="396" spans="1:11" x14ac:dyDescent="0.35">
      <c r="A396" s="64">
        <v>40360</v>
      </c>
      <c r="B396" s="20">
        <v>11019.194203900001</v>
      </c>
      <c r="C396" s="61">
        <f t="shared" si="25"/>
        <v>0.24048401769252897</v>
      </c>
      <c r="D396" s="19">
        <f t="shared" si="22"/>
        <v>2.0349892054239933</v>
      </c>
      <c r="E396" s="20">
        <v>17793.839</v>
      </c>
      <c r="F396" s="62">
        <v>61.927019799999997</v>
      </c>
      <c r="G396" s="19">
        <f t="shared" si="23"/>
        <v>0.22686039999999963</v>
      </c>
      <c r="H396" s="62">
        <v>68.526093700000004</v>
      </c>
      <c r="I396" s="62">
        <v>55.510728100000001</v>
      </c>
      <c r="J396" s="63">
        <v>3306.1034845999998</v>
      </c>
      <c r="K396" s="10">
        <f t="shared" si="24"/>
        <v>30.003132928085407</v>
      </c>
    </row>
    <row r="397" spans="1:11" x14ac:dyDescent="0.35">
      <c r="A397" s="8">
        <v>40391</v>
      </c>
      <c r="B397" s="20">
        <v>11061.085815799999</v>
      </c>
      <c r="C397" s="61">
        <f t="shared" si="25"/>
        <v>0.3801694672480867</v>
      </c>
      <c r="D397" s="19">
        <f t="shared" si="22"/>
        <v>2.5165708209905455</v>
      </c>
      <c r="E397" s="20">
        <v>17814.901000000002</v>
      </c>
      <c r="F397" s="62">
        <v>62.088954700000002</v>
      </c>
      <c r="G397" s="19">
        <f t="shared" si="23"/>
        <v>0.54490760000000193</v>
      </c>
      <c r="H397" s="62">
        <v>68.835002200000005</v>
      </c>
      <c r="I397" s="62">
        <v>55.530259899999997</v>
      </c>
      <c r="J397" s="63">
        <v>3284.1945363</v>
      </c>
      <c r="K397" s="10">
        <f t="shared" si="24"/>
        <v>29.691429855907586</v>
      </c>
    </row>
    <row r="398" spans="1:11" x14ac:dyDescent="0.35">
      <c r="A398" s="64">
        <v>40422</v>
      </c>
      <c r="B398" s="20">
        <v>11087.6348241</v>
      </c>
      <c r="C398" s="61">
        <f t="shared" si="25"/>
        <v>0.24002171886305224</v>
      </c>
      <c r="D398" s="19">
        <f t="shared" si="22"/>
        <v>2.5647212088804303</v>
      </c>
      <c r="E398" s="20">
        <v>17835.966</v>
      </c>
      <c r="F398" s="62">
        <v>62.164476100000002</v>
      </c>
      <c r="G398" s="19">
        <f t="shared" si="23"/>
        <v>0.60126060000000336</v>
      </c>
      <c r="H398" s="62">
        <v>68.939386200000001</v>
      </c>
      <c r="I398" s="62">
        <v>55.578299600000001</v>
      </c>
      <c r="J398" s="63">
        <v>3273.1032992999999</v>
      </c>
      <c r="K398" s="10">
        <f t="shared" si="24"/>
        <v>29.520302131394221</v>
      </c>
    </row>
    <row r="399" spans="1:11" x14ac:dyDescent="0.35">
      <c r="A399" s="8">
        <v>40452</v>
      </c>
      <c r="B399" s="20">
        <v>11104.632060100001</v>
      </c>
      <c r="C399" s="61">
        <f t="shared" si="25"/>
        <v>0.153299024270316</v>
      </c>
      <c r="D399" s="19">
        <f t="shared" si="22"/>
        <v>2.6237205767009586</v>
      </c>
      <c r="E399" s="20">
        <v>17856.97</v>
      </c>
      <c r="F399" s="62">
        <v>62.186541499999997</v>
      </c>
      <c r="G399" s="19">
        <f t="shared" si="23"/>
        <v>0.64236269999999962</v>
      </c>
      <c r="H399" s="62">
        <v>68.927370999999994</v>
      </c>
      <c r="I399" s="62">
        <v>55.634149000000001</v>
      </c>
      <c r="J399" s="63">
        <v>3311.5417834</v>
      </c>
      <c r="K399" s="10">
        <f t="shared" si="24"/>
        <v>29.821265265498393</v>
      </c>
    </row>
    <row r="400" spans="1:11" x14ac:dyDescent="0.35">
      <c r="A400" s="64">
        <v>40483</v>
      </c>
      <c r="B400" s="20">
        <v>11163.156244199999</v>
      </c>
      <c r="C400" s="61">
        <f t="shared" si="25"/>
        <v>0.52702497285148042</v>
      </c>
      <c r="D400" s="19">
        <f t="shared" si="22"/>
        <v>2.8786039381879314</v>
      </c>
      <c r="E400" s="20">
        <v>17877.973000000002</v>
      </c>
      <c r="F400" s="62">
        <v>62.440838499999998</v>
      </c>
      <c r="G400" s="19">
        <f t="shared" si="23"/>
        <v>0.80358499999999822</v>
      </c>
      <c r="H400" s="62">
        <v>69.236179399999997</v>
      </c>
      <c r="I400" s="62">
        <v>55.8361126</v>
      </c>
      <c r="J400" s="63">
        <v>3305.3150436999999</v>
      </c>
      <c r="K400" s="10">
        <f t="shared" si="24"/>
        <v>29.60914432616072</v>
      </c>
    </row>
    <row r="401" spans="1:11" x14ac:dyDescent="0.35">
      <c r="A401" s="8">
        <v>40513</v>
      </c>
      <c r="B401" s="20">
        <v>11169.392444499999</v>
      </c>
      <c r="C401" s="61">
        <f t="shared" si="25"/>
        <v>5.5864131645026079E-2</v>
      </c>
      <c r="D401" s="19">
        <f t="shared" si="22"/>
        <v>2.5888861634426457</v>
      </c>
      <c r="E401" s="20">
        <v>17898.976999999999</v>
      </c>
      <c r="F401" s="62">
        <v>62.402406800000001</v>
      </c>
      <c r="G401" s="19">
        <f t="shared" si="23"/>
        <v>0.63460580000000277</v>
      </c>
      <c r="H401" s="62">
        <v>69.222930399999996</v>
      </c>
      <c r="I401" s="62">
        <v>55.773857599999999</v>
      </c>
      <c r="J401" s="63">
        <v>3313.9351068999999</v>
      </c>
      <c r="K401" s="10">
        <f t="shared" si="24"/>
        <v>29.669788427318071</v>
      </c>
    </row>
    <row r="402" spans="1:11" x14ac:dyDescent="0.35">
      <c r="A402" s="64">
        <v>40544</v>
      </c>
      <c r="B402" s="20">
        <v>11201.867023299999</v>
      </c>
      <c r="C402" s="61">
        <f t="shared" si="25"/>
        <v>0.29074615258944597</v>
      </c>
      <c r="D402" s="19">
        <f t="shared" si="22"/>
        <v>2.4194399304777794</v>
      </c>
      <c r="E402" s="20">
        <v>17926.286</v>
      </c>
      <c r="F402" s="62">
        <v>62.488498900000003</v>
      </c>
      <c r="G402" s="19">
        <f t="shared" si="23"/>
        <v>0.541029800000004</v>
      </c>
      <c r="H402" s="62">
        <v>69.403868599999996</v>
      </c>
      <c r="I402" s="62">
        <v>55.768388799999997</v>
      </c>
      <c r="J402" s="63">
        <v>3336.2354107000001</v>
      </c>
      <c r="K402" s="10">
        <f t="shared" si="24"/>
        <v>29.782851410042593</v>
      </c>
    </row>
    <row r="403" spans="1:11" x14ac:dyDescent="0.35">
      <c r="A403" s="8">
        <v>40575</v>
      </c>
      <c r="B403" s="20">
        <v>11176.379680800001</v>
      </c>
      <c r="C403" s="61">
        <f t="shared" si="25"/>
        <v>-0.22752762951912184</v>
      </c>
      <c r="D403" s="19">
        <f t="shared" si="22"/>
        <v>2.3404653245585476</v>
      </c>
      <c r="E403" s="20">
        <v>17953.595000000001</v>
      </c>
      <c r="F403" s="62">
        <v>62.251486</v>
      </c>
      <c r="G403" s="19">
        <f t="shared" si="23"/>
        <v>0.49920310000000256</v>
      </c>
      <c r="H403" s="62">
        <v>69.052825299999995</v>
      </c>
      <c r="I403" s="62">
        <v>55.642808299999999</v>
      </c>
      <c r="J403" s="63">
        <v>3279.5717599999998</v>
      </c>
      <c r="K403" s="10">
        <f t="shared" si="24"/>
        <v>29.343775477080513</v>
      </c>
    </row>
    <row r="404" spans="1:11" x14ac:dyDescent="0.35">
      <c r="A404" s="64">
        <v>40603</v>
      </c>
      <c r="B404" s="20">
        <v>11215.3475746</v>
      </c>
      <c r="C404" s="61">
        <f t="shared" si="25"/>
        <v>0.34866293838373269</v>
      </c>
      <c r="D404" s="19">
        <f t="shared" ref="D404:D467" si="26">(B404-B392)/B392*100</f>
        <v>2.6493285854095139</v>
      </c>
      <c r="E404" s="20">
        <v>17980.903999999999</v>
      </c>
      <c r="F404" s="62">
        <v>62.373657999999999</v>
      </c>
      <c r="G404" s="19">
        <f t="shared" ref="G404:G467" si="27">F404-F392</f>
        <v>0.69415139999999553</v>
      </c>
      <c r="H404" s="62">
        <v>69.0444885</v>
      </c>
      <c r="I404" s="62">
        <v>55.892379599999998</v>
      </c>
      <c r="J404" s="63">
        <v>3283.7601316</v>
      </c>
      <c r="K404" s="10">
        <f t="shared" si="24"/>
        <v>29.279165088355423</v>
      </c>
    </row>
    <row r="405" spans="1:11" x14ac:dyDescent="0.35">
      <c r="A405" s="8">
        <v>40634</v>
      </c>
      <c r="B405" s="20">
        <v>11182.299223399999</v>
      </c>
      <c r="C405" s="61">
        <f t="shared" si="25"/>
        <v>-0.29467077128173319</v>
      </c>
      <c r="D405" s="19">
        <f t="shared" si="26"/>
        <v>2.2386279695398992</v>
      </c>
      <c r="E405" s="20">
        <v>18002.571</v>
      </c>
      <c r="F405" s="62">
        <v>62.115012499999999</v>
      </c>
      <c r="G405" s="19">
        <f t="shared" si="27"/>
        <v>0.43846980000000002</v>
      </c>
      <c r="H405" s="62">
        <v>68.643023099999994</v>
      </c>
      <c r="I405" s="62">
        <v>55.771874500000003</v>
      </c>
      <c r="J405" s="63">
        <v>3298.6324562999998</v>
      </c>
      <c r="K405" s="10">
        <f t="shared" si="24"/>
        <v>29.498696023062099</v>
      </c>
    </row>
    <row r="406" spans="1:11" x14ac:dyDescent="0.35">
      <c r="A406" s="64">
        <v>40664</v>
      </c>
      <c r="B406" s="20">
        <v>11172.822642700001</v>
      </c>
      <c r="C406" s="61">
        <f t="shared" si="25"/>
        <v>-8.4746262916734483E-2</v>
      </c>
      <c r="D406" s="19">
        <f t="shared" si="26"/>
        <v>2.1380327473693321</v>
      </c>
      <c r="E406" s="20">
        <v>18024.240000000002</v>
      </c>
      <c r="F406" s="62">
        <v>61.987760100000003</v>
      </c>
      <c r="G406" s="19">
        <f t="shared" si="27"/>
        <v>0.37091190000000296</v>
      </c>
      <c r="H406" s="62">
        <v>68.556538200000006</v>
      </c>
      <c r="I406" s="62">
        <v>55.6043728</v>
      </c>
      <c r="J406" s="63">
        <v>3336.5824542</v>
      </c>
      <c r="K406" s="10">
        <f t="shared" si="24"/>
        <v>29.863379746567681</v>
      </c>
    </row>
    <row r="407" spans="1:11" x14ac:dyDescent="0.35">
      <c r="A407" s="8">
        <v>40695</v>
      </c>
      <c r="B407" s="20">
        <v>11205.5207596</v>
      </c>
      <c r="C407" s="61">
        <f t="shared" si="25"/>
        <v>0.29265762060013684</v>
      </c>
      <c r="D407" s="19">
        <f t="shared" si="26"/>
        <v>1.9354776608853337</v>
      </c>
      <c r="E407" s="20">
        <v>18045.906999999999</v>
      </c>
      <c r="F407" s="62">
        <v>62.094527900000003</v>
      </c>
      <c r="G407" s="19">
        <f t="shared" si="27"/>
        <v>0.24285310000000493</v>
      </c>
      <c r="H407" s="62">
        <v>68.513606800000005</v>
      </c>
      <c r="I407" s="62">
        <v>55.856000100000003</v>
      </c>
      <c r="J407" s="63">
        <v>3298.3055199999999</v>
      </c>
      <c r="K407" s="10">
        <f t="shared" si="24"/>
        <v>29.434647356074674</v>
      </c>
    </row>
    <row r="408" spans="1:11" x14ac:dyDescent="0.35">
      <c r="A408" s="64">
        <v>40725</v>
      </c>
      <c r="B408" s="20">
        <v>11209.9242263</v>
      </c>
      <c r="C408" s="61">
        <f t="shared" si="25"/>
        <v>3.9297296345884559E-2</v>
      </c>
      <c r="D408" s="19">
        <f t="shared" si="26"/>
        <v>1.7308890184773624</v>
      </c>
      <c r="E408" s="20">
        <v>18067.617999999999</v>
      </c>
      <c r="F408" s="62">
        <v>62.044283999999998</v>
      </c>
      <c r="G408" s="19">
        <f t="shared" si="27"/>
        <v>0.11726420000000104</v>
      </c>
      <c r="H408" s="62">
        <v>68.429548100000005</v>
      </c>
      <c r="I408" s="62">
        <v>55.840879399999999</v>
      </c>
      <c r="J408" s="63">
        <v>3325.5790591999998</v>
      </c>
      <c r="K408" s="10">
        <f t="shared" si="24"/>
        <v>29.666383037610021</v>
      </c>
    </row>
    <row r="409" spans="1:11" x14ac:dyDescent="0.35">
      <c r="A409" s="8">
        <v>40756</v>
      </c>
      <c r="B409" s="20">
        <v>11218.931724399999</v>
      </c>
      <c r="C409" s="61">
        <f t="shared" si="25"/>
        <v>8.03528901548414E-2</v>
      </c>
      <c r="D409" s="19">
        <f t="shared" si="26"/>
        <v>1.427038097602753</v>
      </c>
      <c r="E409" s="20">
        <v>18090.2</v>
      </c>
      <c r="F409" s="62">
        <v>62.016626299999999</v>
      </c>
      <c r="G409" s="19">
        <f t="shared" si="27"/>
        <v>-7.2328400000003512E-2</v>
      </c>
      <c r="H409" s="62">
        <v>68.388791299999994</v>
      </c>
      <c r="I409" s="62">
        <v>55.827743499999997</v>
      </c>
      <c r="J409" s="63">
        <v>3333.3071246999998</v>
      </c>
      <c r="K409" s="10">
        <f t="shared" si="24"/>
        <v>29.711448528119718</v>
      </c>
    </row>
    <row r="410" spans="1:11" x14ac:dyDescent="0.35">
      <c r="A410" s="64">
        <v>40787</v>
      </c>
      <c r="B410" s="20">
        <v>11246.367223699999</v>
      </c>
      <c r="C410" s="61">
        <f t="shared" si="25"/>
        <v>0.24454645035703698</v>
      </c>
      <c r="D410" s="19">
        <f t="shared" si="26"/>
        <v>1.4316164097953514</v>
      </c>
      <c r="E410" s="20">
        <v>18112.784</v>
      </c>
      <c r="F410" s="62">
        <v>62.090770900000003</v>
      </c>
      <c r="G410" s="19">
        <f t="shared" si="27"/>
        <v>-7.3705199999999138E-2</v>
      </c>
      <c r="H410" s="62">
        <v>68.432028799999998</v>
      </c>
      <c r="I410" s="62">
        <v>55.933710400000002</v>
      </c>
      <c r="J410" s="63">
        <v>3350.6199652999999</v>
      </c>
      <c r="K410" s="10">
        <f t="shared" si="24"/>
        <v>29.792909111478068</v>
      </c>
    </row>
    <row r="411" spans="1:11" x14ac:dyDescent="0.35">
      <c r="A411" s="8">
        <v>40817</v>
      </c>
      <c r="B411" s="20">
        <v>11249.454725699999</v>
      </c>
      <c r="C411" s="61">
        <f t="shared" si="25"/>
        <v>2.7453327270817503E-2</v>
      </c>
      <c r="D411" s="19">
        <f t="shared" si="26"/>
        <v>1.3041644677301865</v>
      </c>
      <c r="E411" s="20">
        <v>18140.210999999999</v>
      </c>
      <c r="F411" s="62">
        <v>62.013913299999999</v>
      </c>
      <c r="G411" s="19">
        <f t="shared" si="27"/>
        <v>-0.17262819999999834</v>
      </c>
      <c r="H411" s="62">
        <v>68.333300800000004</v>
      </c>
      <c r="I411" s="62">
        <v>55.877375200000003</v>
      </c>
      <c r="J411" s="63">
        <v>3332.8450419000001</v>
      </c>
      <c r="K411" s="10">
        <f t="shared" si="24"/>
        <v>29.6267252339434</v>
      </c>
    </row>
    <row r="412" spans="1:11" x14ac:dyDescent="0.35">
      <c r="A412" s="64">
        <v>40848</v>
      </c>
      <c r="B412" s="20">
        <v>11252.777553800001</v>
      </c>
      <c r="C412" s="61">
        <f t="shared" si="25"/>
        <v>2.9537681434548799E-2</v>
      </c>
      <c r="D412" s="19">
        <f t="shared" si="26"/>
        <v>0.80283127495026552</v>
      </c>
      <c r="E412" s="20">
        <v>18167.64</v>
      </c>
      <c r="F412" s="62">
        <v>61.9385762</v>
      </c>
      <c r="G412" s="19">
        <f t="shared" si="27"/>
        <v>-0.50226229999999816</v>
      </c>
      <c r="H412" s="62">
        <v>68.368822600000001</v>
      </c>
      <c r="I412" s="62">
        <v>55.693691299999998</v>
      </c>
      <c r="J412" s="63">
        <v>3370.2226829000001</v>
      </c>
      <c r="K412" s="10">
        <f t="shared" si="24"/>
        <v>29.950140458982901</v>
      </c>
    </row>
    <row r="413" spans="1:11" x14ac:dyDescent="0.35">
      <c r="A413" s="8">
        <v>40878</v>
      </c>
      <c r="B413" s="20">
        <v>11231.6522331</v>
      </c>
      <c r="C413" s="61">
        <f t="shared" si="25"/>
        <v>-0.18773427803935377</v>
      </c>
      <c r="D413" s="19">
        <f t="shared" si="26"/>
        <v>0.55741428112017066</v>
      </c>
      <c r="E413" s="20">
        <v>18195.066999999999</v>
      </c>
      <c r="F413" s="62">
        <v>61.729106199999997</v>
      </c>
      <c r="G413" s="19">
        <f t="shared" si="27"/>
        <v>-0.67330060000000458</v>
      </c>
      <c r="H413" s="62">
        <v>68.315240200000005</v>
      </c>
      <c r="I413" s="62">
        <v>55.332095899999999</v>
      </c>
      <c r="J413" s="63">
        <v>3315.2742472999998</v>
      </c>
      <c r="K413" s="10">
        <f t="shared" si="24"/>
        <v>29.517244466756122</v>
      </c>
    </row>
    <row r="414" spans="1:11" x14ac:dyDescent="0.35">
      <c r="A414" s="64">
        <v>40909</v>
      </c>
      <c r="B414" s="20">
        <v>11308.350833099999</v>
      </c>
      <c r="C414" s="61">
        <f t="shared" si="25"/>
        <v>0.68287904938835942</v>
      </c>
      <c r="D414" s="19">
        <f t="shared" si="26"/>
        <v>0.95058983987680434</v>
      </c>
      <c r="E414" s="20">
        <v>18227.418000000001</v>
      </c>
      <c r="F414" s="62">
        <v>62.040332999999997</v>
      </c>
      <c r="G414" s="19">
        <f t="shared" si="27"/>
        <v>-0.44816590000000645</v>
      </c>
      <c r="H414" s="62">
        <v>68.655027899999993</v>
      </c>
      <c r="I414" s="62">
        <v>55.615353300000002</v>
      </c>
      <c r="J414" s="63">
        <v>3342.8766666000001</v>
      </c>
      <c r="K414" s="10">
        <f t="shared" si="24"/>
        <v>29.561133324721983</v>
      </c>
    </row>
    <row r="415" spans="1:11" x14ac:dyDescent="0.35">
      <c r="A415" s="8">
        <v>40940</v>
      </c>
      <c r="B415" s="20">
        <v>11272.211345600001</v>
      </c>
      <c r="C415" s="61">
        <f t="shared" si="25"/>
        <v>-0.3195822983685383</v>
      </c>
      <c r="D415" s="19">
        <f t="shared" si="26"/>
        <v>0.85744818570033055</v>
      </c>
      <c r="E415" s="20">
        <v>18259.766</v>
      </c>
      <c r="F415" s="62">
        <v>61.732507099999999</v>
      </c>
      <c r="G415" s="19">
        <f t="shared" si="27"/>
        <v>-0.51897890000000046</v>
      </c>
      <c r="H415" s="62">
        <v>68.166387</v>
      </c>
      <c r="I415" s="62">
        <v>55.482950600000002</v>
      </c>
      <c r="J415" s="63">
        <v>3321.7426774999999</v>
      </c>
      <c r="K415" s="10">
        <f t="shared" si="24"/>
        <v>29.468420841812996</v>
      </c>
    </row>
    <row r="416" spans="1:11" x14ac:dyDescent="0.35">
      <c r="A416" s="64">
        <v>40969</v>
      </c>
      <c r="B416" s="20">
        <v>11333.525531400001</v>
      </c>
      <c r="C416" s="61">
        <f t="shared" si="25"/>
        <v>0.54394105930184955</v>
      </c>
      <c r="D416" s="19">
        <f t="shared" si="26"/>
        <v>1.0537164007974584</v>
      </c>
      <c r="E416" s="20">
        <v>18292.116999999998</v>
      </c>
      <c r="F416" s="62">
        <v>61.958523100000001</v>
      </c>
      <c r="G416" s="19">
        <f t="shared" si="27"/>
        <v>-0.4151348999999982</v>
      </c>
      <c r="H416" s="62">
        <v>68.146056799999997</v>
      </c>
      <c r="I416" s="62">
        <v>55.948038799999999</v>
      </c>
      <c r="J416" s="63">
        <v>3366.5620435999999</v>
      </c>
      <c r="K416" s="10">
        <f t="shared" si="24"/>
        <v>29.704455460684326</v>
      </c>
    </row>
    <row r="417" spans="1:11" x14ac:dyDescent="0.35">
      <c r="A417" s="8">
        <v>41000</v>
      </c>
      <c r="B417" s="20">
        <v>11321.786853899999</v>
      </c>
      <c r="C417" s="61">
        <f t="shared" si="25"/>
        <v>-0.10357480968723164</v>
      </c>
      <c r="D417" s="19">
        <f t="shared" si="26"/>
        <v>1.2473966910857561</v>
      </c>
      <c r="E417" s="20">
        <v>18317.937999999998</v>
      </c>
      <c r="F417" s="62">
        <v>61.807103300000001</v>
      </c>
      <c r="G417" s="19">
        <f t="shared" si="27"/>
        <v>-0.30790919999999744</v>
      </c>
      <c r="H417" s="62">
        <v>68.185386399999999</v>
      </c>
      <c r="I417" s="62">
        <v>55.610632299999999</v>
      </c>
      <c r="J417" s="63">
        <v>3376.5226469999998</v>
      </c>
      <c r="K417" s="10">
        <f t="shared" si="24"/>
        <v>29.823231002064787</v>
      </c>
    </row>
    <row r="418" spans="1:11" x14ac:dyDescent="0.35">
      <c r="A418" s="64">
        <v>41030</v>
      </c>
      <c r="B418" s="20">
        <v>11364.1713538</v>
      </c>
      <c r="C418" s="61">
        <f t="shared" si="25"/>
        <v>0.37436228438977409</v>
      </c>
      <c r="D418" s="19">
        <f t="shared" si="26"/>
        <v>1.7126264080189371</v>
      </c>
      <c r="E418" s="20">
        <v>18343.760999999999</v>
      </c>
      <c r="F418" s="62">
        <v>61.951152499999999</v>
      </c>
      <c r="G418" s="19">
        <f t="shared" si="27"/>
        <v>-3.6607600000003515E-2</v>
      </c>
      <c r="H418" s="62">
        <v>68.202442599999998</v>
      </c>
      <c r="I418" s="62">
        <v>55.877358999999998</v>
      </c>
      <c r="J418" s="63">
        <v>3377.1870101</v>
      </c>
      <c r="K418" s="10">
        <f t="shared" si="24"/>
        <v>29.717846598385915</v>
      </c>
    </row>
    <row r="419" spans="1:11" x14ac:dyDescent="0.35">
      <c r="A419" s="8">
        <v>41061</v>
      </c>
      <c r="B419" s="20">
        <v>11338.3164679</v>
      </c>
      <c r="C419" s="61">
        <f t="shared" si="25"/>
        <v>-0.22751228483856642</v>
      </c>
      <c r="D419" s="19">
        <f t="shared" si="26"/>
        <v>1.1850918056283222</v>
      </c>
      <c r="E419" s="20">
        <v>18369.580000000002</v>
      </c>
      <c r="F419" s="62">
        <v>61.723329900000003</v>
      </c>
      <c r="G419" s="19">
        <f t="shared" si="27"/>
        <v>-0.37119799999999969</v>
      </c>
      <c r="H419" s="62">
        <v>68.077457999999993</v>
      </c>
      <c r="I419" s="62">
        <v>55.548941399999997</v>
      </c>
      <c r="J419" s="63">
        <v>3379.5751277999998</v>
      </c>
      <c r="K419" s="10">
        <f t="shared" si="24"/>
        <v>29.806674891884899</v>
      </c>
    </row>
    <row r="420" spans="1:11" x14ac:dyDescent="0.35">
      <c r="A420" s="8">
        <v>41091</v>
      </c>
      <c r="B420" s="20">
        <v>11348.810088599999</v>
      </c>
      <c r="C420" s="61">
        <f t="shared" si="25"/>
        <v>9.2550077691937155E-2</v>
      </c>
      <c r="D420" s="19">
        <f t="shared" si="26"/>
        <v>1.2389545147339589</v>
      </c>
      <c r="E420" s="20">
        <v>18396.626</v>
      </c>
      <c r="F420" s="62">
        <v>61.689627700000003</v>
      </c>
      <c r="G420" s="19">
        <f t="shared" si="27"/>
        <v>-0.35465629999999493</v>
      </c>
      <c r="H420" s="62">
        <v>67.8362494</v>
      </c>
      <c r="I420" s="62">
        <v>55.7166225</v>
      </c>
      <c r="J420" s="63">
        <v>3381.9926251000002</v>
      </c>
      <c r="K420" s="10">
        <f t="shared" si="24"/>
        <v>29.800416067383555</v>
      </c>
    </row>
    <row r="421" spans="1:11" x14ac:dyDescent="0.35">
      <c r="A421" s="64">
        <v>41122</v>
      </c>
      <c r="B421" s="20">
        <v>11361.1240012</v>
      </c>
      <c r="C421" s="61">
        <f t="shared" si="25"/>
        <v>0.10850399736946877</v>
      </c>
      <c r="D421" s="19">
        <f t="shared" si="26"/>
        <v>1.2674315192661982</v>
      </c>
      <c r="E421" s="20">
        <v>18423.670999999998</v>
      </c>
      <c r="F421" s="62">
        <v>61.665908000000002</v>
      </c>
      <c r="G421" s="19">
        <f t="shared" si="27"/>
        <v>-0.35071829999999693</v>
      </c>
      <c r="H421" s="62">
        <v>67.841164800000001</v>
      </c>
      <c r="I421" s="62">
        <v>55.664812900000001</v>
      </c>
      <c r="J421" s="63">
        <v>3382.154239</v>
      </c>
      <c r="K421" s="10">
        <f t="shared" si="24"/>
        <v>29.769538987892091</v>
      </c>
    </row>
    <row r="422" spans="1:11" x14ac:dyDescent="0.35">
      <c r="A422" s="8">
        <v>41153</v>
      </c>
      <c r="B422" s="20">
        <v>11390.4361832</v>
      </c>
      <c r="C422" s="61">
        <f t="shared" si="25"/>
        <v>0.25800424321487569</v>
      </c>
      <c r="D422" s="19">
        <f t="shared" si="26"/>
        <v>1.2810266340618599</v>
      </c>
      <c r="E422" s="20">
        <v>18450.717000000001</v>
      </c>
      <c r="F422" s="62">
        <v>61.734382400000001</v>
      </c>
      <c r="G422" s="19">
        <f t="shared" si="27"/>
        <v>-0.35638850000000133</v>
      </c>
      <c r="H422" s="62">
        <v>67.728312599999995</v>
      </c>
      <c r="I422" s="62">
        <v>55.909256900000003</v>
      </c>
      <c r="J422" s="63">
        <v>3366.8577725999999</v>
      </c>
      <c r="K422" s="10">
        <f t="shared" si="24"/>
        <v>29.558637776890855</v>
      </c>
    </row>
    <row r="423" spans="1:11" x14ac:dyDescent="0.35">
      <c r="A423" s="64">
        <v>41183</v>
      </c>
      <c r="B423" s="20">
        <v>11391.2095845</v>
      </c>
      <c r="C423" s="61">
        <f t="shared" si="25"/>
        <v>6.7899182047264179E-3</v>
      </c>
      <c r="D423" s="19">
        <f t="shared" si="26"/>
        <v>1.2601042651085486</v>
      </c>
      <c r="E423" s="20">
        <v>18476.069</v>
      </c>
      <c r="F423" s="62">
        <v>61.653859300000001</v>
      </c>
      <c r="G423" s="19">
        <f t="shared" si="27"/>
        <v>-0.3600539999999981</v>
      </c>
      <c r="H423" s="62">
        <v>67.947378700000002</v>
      </c>
      <c r="I423" s="62">
        <v>55.538100999999997</v>
      </c>
      <c r="J423" s="63">
        <v>3352.7983184999998</v>
      </c>
      <c r="K423" s="10">
        <f t="shared" si="24"/>
        <v>29.433207190412393</v>
      </c>
    </row>
    <row r="424" spans="1:11" x14ac:dyDescent="0.35">
      <c r="A424" s="8">
        <v>41214</v>
      </c>
      <c r="B424" s="20">
        <v>11385.0823561</v>
      </c>
      <c r="C424" s="61">
        <f t="shared" si="25"/>
        <v>-5.3789093726604002E-2</v>
      </c>
      <c r="D424" s="19">
        <f t="shared" si="26"/>
        <v>1.1757524012844331</v>
      </c>
      <c r="E424" s="20">
        <v>18501.421999999999</v>
      </c>
      <c r="F424" s="62">
        <v>61.536255699999998</v>
      </c>
      <c r="G424" s="19">
        <f t="shared" si="27"/>
        <v>-0.40232050000000186</v>
      </c>
      <c r="H424" s="62">
        <v>67.704926599999993</v>
      </c>
      <c r="I424" s="62">
        <v>55.542304299999998</v>
      </c>
      <c r="J424" s="63">
        <v>3369.3864680000001</v>
      </c>
      <c r="K424" s="10">
        <f t="shared" si="24"/>
        <v>29.594748308471573</v>
      </c>
    </row>
    <row r="425" spans="1:11" x14ac:dyDescent="0.35">
      <c r="A425" s="8">
        <v>41244</v>
      </c>
      <c r="B425" s="20">
        <v>11396.400663</v>
      </c>
      <c r="C425" s="61">
        <f t="shared" si="25"/>
        <v>9.9413482889180727E-2</v>
      </c>
      <c r="D425" s="19">
        <f t="shared" si="26"/>
        <v>1.4668227477207882</v>
      </c>
      <c r="E425" s="20">
        <v>18526.774000000001</v>
      </c>
      <c r="F425" s="62">
        <v>61.513141300000001</v>
      </c>
      <c r="G425" s="19">
        <f t="shared" si="27"/>
        <v>-0.21596489999999591</v>
      </c>
      <c r="H425" s="62">
        <v>67.858319600000002</v>
      </c>
      <c r="I425" s="62">
        <v>55.348206099999999</v>
      </c>
      <c r="J425" s="63">
        <v>3391.9407738</v>
      </c>
      <c r="K425" s="10">
        <f t="shared" si="24"/>
        <v>29.763263631230579</v>
      </c>
    </row>
    <row r="426" spans="1:11" x14ac:dyDescent="0.35">
      <c r="A426" s="64">
        <v>41275</v>
      </c>
      <c r="B426" s="20">
        <v>11469.2626459</v>
      </c>
      <c r="C426" s="61">
        <f t="shared" si="25"/>
        <v>0.63934206118741066</v>
      </c>
      <c r="D426" s="19">
        <f t="shared" si="26"/>
        <v>1.4229467689400432</v>
      </c>
      <c r="E426" s="20">
        <v>18557.553</v>
      </c>
      <c r="F426" s="62">
        <v>61.803744500000001</v>
      </c>
      <c r="G426" s="19">
        <f t="shared" si="27"/>
        <v>-0.23658849999999632</v>
      </c>
      <c r="H426" s="62">
        <v>68.069982699999997</v>
      </c>
      <c r="I426" s="62">
        <v>55.7162747</v>
      </c>
      <c r="J426" s="63">
        <v>3399.8812257</v>
      </c>
      <c r="K426" s="10">
        <f t="shared" si="24"/>
        <v>29.643415890518298</v>
      </c>
    </row>
    <row r="427" spans="1:11" x14ac:dyDescent="0.35">
      <c r="A427" s="8">
        <v>41306</v>
      </c>
      <c r="B427" s="20">
        <v>11469.120073300001</v>
      </c>
      <c r="C427" s="61">
        <f t="shared" si="25"/>
        <v>-1.2430842714264035E-3</v>
      </c>
      <c r="D427" s="19">
        <f t="shared" si="26"/>
        <v>1.7468509209318657</v>
      </c>
      <c r="E427" s="20">
        <v>18588.333999999999</v>
      </c>
      <c r="F427" s="62">
        <v>61.700634800000003</v>
      </c>
      <c r="G427" s="19">
        <f t="shared" si="27"/>
        <v>-3.1872299999996301E-2</v>
      </c>
      <c r="H427" s="62">
        <v>67.824980999999994</v>
      </c>
      <c r="I427" s="62">
        <v>55.751778199999997</v>
      </c>
      <c r="J427" s="63">
        <v>3456.9345776999999</v>
      </c>
      <c r="K427" s="10">
        <f t="shared" si="24"/>
        <v>30.141236255322756</v>
      </c>
    </row>
    <row r="428" spans="1:11" x14ac:dyDescent="0.35">
      <c r="A428" s="64">
        <v>41334</v>
      </c>
      <c r="B428" s="20">
        <v>11435.0923676</v>
      </c>
      <c r="C428" s="61">
        <f t="shared" si="25"/>
        <v>-0.29668976767639277</v>
      </c>
      <c r="D428" s="19">
        <f t="shared" si="26"/>
        <v>0.89616276875721124</v>
      </c>
      <c r="E428" s="20">
        <v>18619.113000000001</v>
      </c>
      <c r="F428" s="62">
        <v>61.415881499999998</v>
      </c>
      <c r="G428" s="19">
        <f t="shared" si="27"/>
        <v>-0.54264160000000317</v>
      </c>
      <c r="H428" s="62">
        <v>67.452976399999997</v>
      </c>
      <c r="I428" s="62">
        <v>55.552516599999997</v>
      </c>
      <c r="J428" s="63">
        <v>3441.8102902999999</v>
      </c>
      <c r="K428" s="10">
        <f t="shared" si="24"/>
        <v>30.098666277956511</v>
      </c>
    </row>
    <row r="429" spans="1:11" x14ac:dyDescent="0.35">
      <c r="A429" s="8">
        <v>41365</v>
      </c>
      <c r="B429" s="20">
        <v>11467.0389989</v>
      </c>
      <c r="C429" s="61">
        <f t="shared" si="25"/>
        <v>0.27937361827103735</v>
      </c>
      <c r="D429" s="19">
        <f t="shared" si="26"/>
        <v>1.2829436455073837</v>
      </c>
      <c r="E429" s="20">
        <v>18643.381000000001</v>
      </c>
      <c r="F429" s="62">
        <v>61.507293099999998</v>
      </c>
      <c r="G429" s="19">
        <f t="shared" si="27"/>
        <v>-0.29981020000000314</v>
      </c>
      <c r="H429" s="62">
        <v>67.510603099999997</v>
      </c>
      <c r="I429" s="62">
        <v>55.676739499999996</v>
      </c>
      <c r="J429" s="63">
        <v>3443.9654194</v>
      </c>
      <c r="K429" s="10">
        <f t="shared" si="24"/>
        <v>30.03360692965612</v>
      </c>
    </row>
    <row r="430" spans="1:11" x14ac:dyDescent="0.35">
      <c r="A430" s="64">
        <v>41395</v>
      </c>
      <c r="B430" s="20">
        <v>11457.7765108</v>
      </c>
      <c r="C430" s="61">
        <f t="shared" si="25"/>
        <v>-8.0774889671935093E-2</v>
      </c>
      <c r="D430" s="19">
        <f t="shared" si="26"/>
        <v>0.82368660314770659</v>
      </c>
      <c r="E430" s="20">
        <v>18667.651000000002</v>
      </c>
      <c r="F430" s="62">
        <v>61.377709000000003</v>
      </c>
      <c r="G430" s="19">
        <f t="shared" si="27"/>
        <v>-0.57344349999999622</v>
      </c>
      <c r="H430" s="62">
        <v>67.542396699999998</v>
      </c>
      <c r="I430" s="62">
        <v>55.390442</v>
      </c>
      <c r="J430" s="63">
        <v>3453.8158073</v>
      </c>
      <c r="K430" s="10">
        <f t="shared" si="24"/>
        <v>30.143857353514125</v>
      </c>
    </row>
    <row r="431" spans="1:11" x14ac:dyDescent="0.35">
      <c r="A431" s="8">
        <v>41426</v>
      </c>
      <c r="B431" s="20">
        <v>11469.7630469</v>
      </c>
      <c r="C431" s="61">
        <f t="shared" si="25"/>
        <v>0.10461485340284722</v>
      </c>
      <c r="D431" s="19">
        <f t="shared" si="26"/>
        <v>1.1593130194605077</v>
      </c>
      <c r="E431" s="20">
        <v>18691.919000000002</v>
      </c>
      <c r="F431" s="62">
        <v>61.3621482</v>
      </c>
      <c r="G431" s="19">
        <f t="shared" si="27"/>
        <v>-0.36118170000000305</v>
      </c>
      <c r="H431" s="62">
        <v>67.485758899999993</v>
      </c>
      <c r="I431" s="62">
        <v>55.414774600000001</v>
      </c>
      <c r="J431" s="63">
        <v>3477.1021157</v>
      </c>
      <c r="K431" s="10">
        <f t="shared" si="24"/>
        <v>30.315378804968223</v>
      </c>
    </row>
    <row r="432" spans="1:11" x14ac:dyDescent="0.35">
      <c r="A432" s="64">
        <v>41456</v>
      </c>
      <c r="B432" s="20">
        <v>11457.5967294</v>
      </c>
      <c r="C432" s="61">
        <f t="shared" si="25"/>
        <v>-0.10607296288729945</v>
      </c>
      <c r="D432" s="19">
        <f t="shared" si="26"/>
        <v>0.95857310106262361</v>
      </c>
      <c r="E432" s="20">
        <v>18717.252</v>
      </c>
      <c r="F432" s="62">
        <v>61.214096599999998</v>
      </c>
      <c r="G432" s="19">
        <f t="shared" si="27"/>
        <v>-0.47553110000000487</v>
      </c>
      <c r="H432" s="62">
        <v>67.216575199999994</v>
      </c>
      <c r="I432" s="62">
        <v>55.385852399999997</v>
      </c>
      <c r="J432" s="63">
        <v>3465.5255699999998</v>
      </c>
      <c r="K432" s="10">
        <f t="shared" si="24"/>
        <v>30.24653120411822</v>
      </c>
    </row>
    <row r="433" spans="1:11" x14ac:dyDescent="0.35">
      <c r="A433" s="8">
        <v>41487</v>
      </c>
      <c r="B433" s="20">
        <v>11460.031763999999</v>
      </c>
      <c r="C433" s="61">
        <f t="shared" si="25"/>
        <v>2.1252577285696756E-2</v>
      </c>
      <c r="D433" s="19">
        <f t="shared" si="26"/>
        <v>0.87058078751321244</v>
      </c>
      <c r="E433" s="20">
        <v>18742.582999999999</v>
      </c>
      <c r="F433" s="62">
        <v>61.144356500000001</v>
      </c>
      <c r="G433" s="19">
        <f t="shared" si="27"/>
        <v>-0.52155150000000106</v>
      </c>
      <c r="H433" s="62">
        <v>67.125404200000006</v>
      </c>
      <c r="I433" s="62">
        <v>55.338378599999999</v>
      </c>
      <c r="J433" s="63">
        <v>3461.9482348000001</v>
      </c>
      <c r="K433" s="10">
        <f t="shared" si="24"/>
        <v>30.208888649638826</v>
      </c>
    </row>
    <row r="434" spans="1:11" x14ac:dyDescent="0.35">
      <c r="A434" s="64">
        <v>41518</v>
      </c>
      <c r="B434" s="20">
        <v>11474.7081492</v>
      </c>
      <c r="C434" s="61">
        <f t="shared" si="25"/>
        <v>0.12806583351805417</v>
      </c>
      <c r="D434" s="19">
        <f t="shared" si="26"/>
        <v>0.73984845395380727</v>
      </c>
      <c r="E434" s="20">
        <v>18767.916000000001</v>
      </c>
      <c r="F434" s="62">
        <v>61.140022899999998</v>
      </c>
      <c r="G434" s="19">
        <f t="shared" si="27"/>
        <v>-0.59435950000000304</v>
      </c>
      <c r="H434" s="62">
        <v>67.108887999999993</v>
      </c>
      <c r="I434" s="62">
        <v>55.347332600000001</v>
      </c>
      <c r="J434" s="63">
        <v>3471.2063115000001</v>
      </c>
      <c r="K434" s="10">
        <f t="shared" si="24"/>
        <v>30.250933325411051</v>
      </c>
    </row>
    <row r="435" spans="1:11" x14ac:dyDescent="0.35">
      <c r="A435" s="8">
        <v>41548</v>
      </c>
      <c r="B435" s="20">
        <v>11470.7872556</v>
      </c>
      <c r="C435" s="61">
        <f t="shared" si="25"/>
        <v>-3.4169876471088316E-2</v>
      </c>
      <c r="D435" s="19">
        <f t="shared" si="26"/>
        <v>0.69858842039287083</v>
      </c>
      <c r="E435" s="20">
        <v>18786.951000000001</v>
      </c>
      <c r="F435" s="62">
        <v>61.057205400000001</v>
      </c>
      <c r="G435" s="19">
        <f t="shared" si="27"/>
        <v>-0.59665389999999974</v>
      </c>
      <c r="H435" s="62">
        <v>66.974948499999996</v>
      </c>
      <c r="I435" s="62">
        <v>55.316901199999997</v>
      </c>
      <c r="J435" s="63">
        <v>3505.5018776000002</v>
      </c>
      <c r="K435" s="10">
        <f t="shared" si="24"/>
        <v>30.560255364239502</v>
      </c>
    </row>
    <row r="436" spans="1:11" x14ac:dyDescent="0.35">
      <c r="A436" s="64">
        <v>41579</v>
      </c>
      <c r="B436" s="20">
        <v>11449.1993222</v>
      </c>
      <c r="C436" s="61">
        <f t="shared" si="25"/>
        <v>-0.18819923095915631</v>
      </c>
      <c r="D436" s="19">
        <f t="shared" si="26"/>
        <v>0.56316646726448316</v>
      </c>
      <c r="E436" s="20">
        <v>18805.988000000001</v>
      </c>
      <c r="F436" s="62">
        <v>60.880605299999999</v>
      </c>
      <c r="G436" s="19">
        <f t="shared" si="27"/>
        <v>-0.65565039999999897</v>
      </c>
      <c r="H436" s="62">
        <v>66.836735899999994</v>
      </c>
      <c r="I436" s="62">
        <v>55.1058868</v>
      </c>
      <c r="J436" s="63">
        <v>3494.6870982999999</v>
      </c>
      <c r="K436" s="10">
        <f t="shared" si="24"/>
        <v>30.523419148829046</v>
      </c>
    </row>
    <row r="437" spans="1:11" x14ac:dyDescent="0.35">
      <c r="A437" s="8">
        <v>41609</v>
      </c>
      <c r="B437" s="20">
        <v>11418.401387899999</v>
      </c>
      <c r="C437" s="61">
        <f t="shared" si="25"/>
        <v>-0.26899640257186747</v>
      </c>
      <c r="D437" s="19">
        <f t="shared" si="26"/>
        <v>0.19304976676914778</v>
      </c>
      <c r="E437" s="20">
        <v>18825.023000000001</v>
      </c>
      <c r="F437" s="62">
        <v>60.655444600000003</v>
      </c>
      <c r="G437" s="19">
        <f t="shared" si="27"/>
        <v>-0.8576966999999982</v>
      </c>
      <c r="H437" s="62">
        <v>66.617513900000006</v>
      </c>
      <c r="I437" s="62">
        <v>54.877749399999999</v>
      </c>
      <c r="J437" s="63">
        <v>3509.9259670000001</v>
      </c>
      <c r="K437" s="10">
        <f t="shared" si="24"/>
        <v>30.739206371913358</v>
      </c>
    </row>
    <row r="438" spans="1:11" x14ac:dyDescent="0.35">
      <c r="A438" s="8">
        <v>41640</v>
      </c>
      <c r="B438" s="20">
        <v>11454.835626800001</v>
      </c>
      <c r="C438" s="61">
        <f t="shared" si="25"/>
        <v>0.31908353597212241</v>
      </c>
      <c r="D438" s="19">
        <f t="shared" si="26"/>
        <v>-0.12578854932018604</v>
      </c>
      <c r="E438" s="20">
        <v>18856.882000000001</v>
      </c>
      <c r="F438" s="62">
        <v>60.746180799999998</v>
      </c>
      <c r="G438" s="19">
        <f t="shared" si="27"/>
        <v>-1.0575637000000029</v>
      </c>
      <c r="H438" s="62">
        <v>66.671890899999994</v>
      </c>
      <c r="I438" s="62">
        <v>55.003243300000001</v>
      </c>
      <c r="J438" s="63">
        <v>3516.648381</v>
      </c>
      <c r="K438" s="10">
        <f t="shared" si="24"/>
        <v>30.700120853522922</v>
      </c>
    </row>
    <row r="439" spans="1:11" x14ac:dyDescent="0.35">
      <c r="A439" s="64">
        <v>41671</v>
      </c>
      <c r="B439" s="20">
        <v>11480.1737663</v>
      </c>
      <c r="C439" s="61">
        <f t="shared" si="25"/>
        <v>0.22120037620372282</v>
      </c>
      <c r="D439" s="19">
        <f t="shared" si="26"/>
        <v>9.6377864468720043E-2</v>
      </c>
      <c r="E439" s="20">
        <v>18888.738000000001</v>
      </c>
      <c r="F439" s="62">
        <v>60.777875999999999</v>
      </c>
      <c r="G439" s="19">
        <f t="shared" si="27"/>
        <v>-0.92275880000000399</v>
      </c>
      <c r="H439" s="62">
        <v>66.648305399999998</v>
      </c>
      <c r="I439" s="62">
        <v>55.088058099999998</v>
      </c>
      <c r="J439" s="63">
        <v>3521.1387832</v>
      </c>
      <c r="K439" s="10">
        <f t="shared" si="24"/>
        <v>30.671476363330729</v>
      </c>
    </row>
    <row r="440" spans="1:11" x14ac:dyDescent="0.35">
      <c r="A440" s="8">
        <v>41699</v>
      </c>
      <c r="B440" s="20">
        <v>11532.133819000001</v>
      </c>
      <c r="C440" s="61">
        <f t="shared" si="25"/>
        <v>0.45260684862217626</v>
      </c>
      <c r="D440" s="19">
        <f t="shared" si="26"/>
        <v>0.84862848747034181</v>
      </c>
      <c r="E440" s="20">
        <v>18920.596000000001</v>
      </c>
      <c r="F440" s="62">
        <v>60.9501615</v>
      </c>
      <c r="G440" s="19">
        <f t="shared" si="27"/>
        <v>-0.46571999999999747</v>
      </c>
      <c r="H440" s="62">
        <v>66.925562499999998</v>
      </c>
      <c r="I440" s="62">
        <v>55.158137500000002</v>
      </c>
      <c r="J440" s="63">
        <v>3543.2338685</v>
      </c>
      <c r="K440" s="10">
        <f t="shared" si="24"/>
        <v>30.724876454887067</v>
      </c>
    </row>
    <row r="441" spans="1:11" x14ac:dyDescent="0.35">
      <c r="A441" s="8">
        <v>41730</v>
      </c>
      <c r="B441" s="20">
        <v>11537.5719634</v>
      </c>
      <c r="C441" s="61">
        <f t="shared" si="25"/>
        <v>4.7156445505682751E-2</v>
      </c>
      <c r="D441" s="19">
        <f t="shared" si="26"/>
        <v>0.61509308991419831</v>
      </c>
      <c r="E441" s="20">
        <v>18939.062000000002</v>
      </c>
      <c r="F441" s="62">
        <v>60.919447699999999</v>
      </c>
      <c r="G441" s="19">
        <f t="shared" si="27"/>
        <v>-0.58784539999999907</v>
      </c>
      <c r="H441" s="62">
        <v>66.907686200000001</v>
      </c>
      <c r="I441" s="62">
        <v>55.115732999999999</v>
      </c>
      <c r="J441" s="63">
        <v>3530.7765359999999</v>
      </c>
      <c r="K441" s="10">
        <f t="shared" si="24"/>
        <v>30.602422651841188</v>
      </c>
    </row>
    <row r="442" spans="1:11" x14ac:dyDescent="0.35">
      <c r="A442" s="64">
        <v>41760</v>
      </c>
      <c r="B442" s="20">
        <v>11512.9443873</v>
      </c>
      <c r="C442" s="61">
        <f t="shared" si="25"/>
        <v>-0.21345544953586776</v>
      </c>
      <c r="D442" s="19">
        <f t="shared" si="26"/>
        <v>0.48148850213650907</v>
      </c>
      <c r="E442" s="20">
        <v>18957.526999999998</v>
      </c>
      <c r="F442" s="62">
        <v>60.730201700000002</v>
      </c>
      <c r="G442" s="19">
        <f t="shared" si="27"/>
        <v>-0.6475073000000009</v>
      </c>
      <c r="H442" s="62">
        <v>66.5751183</v>
      </c>
      <c r="I442" s="62">
        <v>55.066098099999998</v>
      </c>
      <c r="J442" s="63">
        <v>3491.5076241000002</v>
      </c>
      <c r="K442" s="10">
        <f t="shared" si="24"/>
        <v>30.326800049095205</v>
      </c>
    </row>
    <row r="443" spans="1:11" x14ac:dyDescent="0.35">
      <c r="A443" s="8">
        <v>41791</v>
      </c>
      <c r="B443" s="20">
        <v>11528.2775778</v>
      </c>
      <c r="C443" s="61">
        <f t="shared" si="25"/>
        <v>0.13318218158782807</v>
      </c>
      <c r="D443" s="19">
        <f t="shared" si="26"/>
        <v>0.51016338054006283</v>
      </c>
      <c r="E443" s="20">
        <v>18975.992999999999</v>
      </c>
      <c r="F443" s="62">
        <v>60.7519068</v>
      </c>
      <c r="G443" s="19">
        <f t="shared" si="27"/>
        <v>-0.6102413999999996</v>
      </c>
      <c r="H443" s="62">
        <v>66.567740299999997</v>
      </c>
      <c r="I443" s="62">
        <v>55.116713599999997</v>
      </c>
      <c r="J443" s="63">
        <v>3528.8544612000001</v>
      </c>
      <c r="K443" s="10">
        <f t="shared" si="24"/>
        <v>30.610422392981878</v>
      </c>
    </row>
    <row r="444" spans="1:11" x14ac:dyDescent="0.35">
      <c r="A444" s="8">
        <v>41821</v>
      </c>
      <c r="B444" s="20">
        <v>11544.8904023</v>
      </c>
      <c r="C444" s="61">
        <f t="shared" si="25"/>
        <v>0.14410500083717015</v>
      </c>
      <c r="D444" s="19">
        <f t="shared" si="26"/>
        <v>0.76188466885036432</v>
      </c>
      <c r="E444" s="20">
        <v>18999.420999999998</v>
      </c>
      <c r="F444" s="62">
        <v>60.764432800000002</v>
      </c>
      <c r="G444" s="19">
        <f t="shared" si="27"/>
        <v>-0.44966379999999617</v>
      </c>
      <c r="H444" s="62">
        <v>66.612372399999998</v>
      </c>
      <c r="I444" s="62">
        <v>55.099172600000003</v>
      </c>
      <c r="J444" s="63">
        <v>3514.4625351999998</v>
      </c>
      <c r="K444" s="10">
        <f t="shared" si="24"/>
        <v>30.441714150009087</v>
      </c>
    </row>
    <row r="445" spans="1:11" x14ac:dyDescent="0.35">
      <c r="A445" s="64">
        <v>41852</v>
      </c>
      <c r="B445" s="20">
        <v>11548.8282024</v>
      </c>
      <c r="C445" s="61">
        <f t="shared" si="25"/>
        <v>3.4108596641298221E-2</v>
      </c>
      <c r="D445" s="19">
        <f t="shared" si="26"/>
        <v>0.7748358837794983</v>
      </c>
      <c r="E445" s="20">
        <v>19022.846000000001</v>
      </c>
      <c r="F445" s="62">
        <v>60.710307</v>
      </c>
      <c r="G445" s="19">
        <f t="shared" si="27"/>
        <v>-0.43404950000000042</v>
      </c>
      <c r="H445" s="62">
        <v>66.595472599999994</v>
      </c>
      <c r="I445" s="62">
        <v>55.010063600000002</v>
      </c>
      <c r="J445" s="63">
        <v>3532.1383234</v>
      </c>
      <c r="K445" s="10">
        <f t="shared" si="24"/>
        <v>30.584387104017829</v>
      </c>
    </row>
    <row r="446" spans="1:11" x14ac:dyDescent="0.35">
      <c r="A446" s="8">
        <v>41883</v>
      </c>
      <c r="B446" s="20">
        <v>11546.9585281</v>
      </c>
      <c r="C446" s="61">
        <f t="shared" si="25"/>
        <v>-1.6189298751638707E-2</v>
      </c>
      <c r="D446" s="19">
        <f t="shared" si="26"/>
        <v>0.6296489458430139</v>
      </c>
      <c r="E446" s="20">
        <v>19046.274000000001</v>
      </c>
      <c r="F446" s="62">
        <v>60.625813399999998</v>
      </c>
      <c r="G446" s="19">
        <f t="shared" si="27"/>
        <v>-0.51420949999999976</v>
      </c>
      <c r="H446" s="62">
        <v>66.4382679</v>
      </c>
      <c r="I446" s="62">
        <v>54.997027600000003</v>
      </c>
      <c r="J446" s="63">
        <v>3535.3563896999999</v>
      </c>
      <c r="K446" s="10">
        <f t="shared" si="24"/>
        <v>30.61720868830146</v>
      </c>
    </row>
    <row r="447" spans="1:11" x14ac:dyDescent="0.35">
      <c r="A447" s="8">
        <v>41913</v>
      </c>
      <c r="B447" s="20">
        <v>11542.556964400001</v>
      </c>
      <c r="C447" s="61">
        <f t="shared" si="25"/>
        <v>-3.8118814485112493E-2</v>
      </c>
      <c r="D447" s="19">
        <f t="shared" si="26"/>
        <v>0.62567378507488847</v>
      </c>
      <c r="E447" s="20">
        <v>19067.347000000002</v>
      </c>
      <c r="F447" s="62">
        <v>60.535726199999999</v>
      </c>
      <c r="G447" s="19">
        <f t="shared" si="27"/>
        <v>-0.5214792000000017</v>
      </c>
      <c r="H447" s="62">
        <v>66.418916899999999</v>
      </c>
      <c r="I447" s="62">
        <v>54.839472600000001</v>
      </c>
      <c r="J447" s="63">
        <v>3528.6815971999999</v>
      </c>
      <c r="K447" s="10">
        <f t="shared" si="24"/>
        <v>30.571056379303961</v>
      </c>
    </row>
    <row r="448" spans="1:11" x14ac:dyDescent="0.35">
      <c r="A448" s="64">
        <v>41944</v>
      </c>
      <c r="B448" s="20">
        <v>11542.473060300001</v>
      </c>
      <c r="C448" s="61">
        <f t="shared" si="25"/>
        <v>-7.2691085916844287E-4</v>
      </c>
      <c r="D448" s="19">
        <f t="shared" si="26"/>
        <v>0.81467476873376499</v>
      </c>
      <c r="E448" s="20">
        <v>19088.422999999999</v>
      </c>
      <c r="F448" s="62">
        <v>60.468447599999998</v>
      </c>
      <c r="G448" s="19">
        <f t="shared" si="27"/>
        <v>-0.41215770000000163</v>
      </c>
      <c r="H448" s="62">
        <v>66.570279900000003</v>
      </c>
      <c r="I448" s="62">
        <v>54.561571899999997</v>
      </c>
      <c r="J448" s="63">
        <v>3558.1397545</v>
      </c>
      <c r="K448" s="10">
        <f t="shared" si="24"/>
        <v>30.82649390569615</v>
      </c>
    </row>
    <row r="449" spans="1:11" x14ac:dyDescent="0.35">
      <c r="A449" s="8">
        <v>41974</v>
      </c>
      <c r="B449" s="20">
        <v>11597.650474800001</v>
      </c>
      <c r="C449" s="61">
        <f t="shared" si="25"/>
        <v>0.47803806178921088</v>
      </c>
      <c r="D449" s="19">
        <f t="shared" si="26"/>
        <v>1.5698264652874283</v>
      </c>
      <c r="E449" s="20">
        <v>19109.495999999999</v>
      </c>
      <c r="F449" s="62">
        <v>60.690509400000003</v>
      </c>
      <c r="G449" s="19">
        <f t="shared" si="27"/>
        <v>3.5064800000000673E-2</v>
      </c>
      <c r="H449" s="62">
        <v>66.603094100000007</v>
      </c>
      <c r="I449" s="62">
        <v>54.967873099999998</v>
      </c>
      <c r="J449" s="63">
        <v>3568.8285012000001</v>
      </c>
      <c r="K449" s="10">
        <f t="shared" si="24"/>
        <v>30.771995663729847</v>
      </c>
    </row>
    <row r="450" spans="1:11" x14ac:dyDescent="0.35">
      <c r="A450" s="8">
        <v>42005</v>
      </c>
      <c r="B450" s="20">
        <v>11610.079709</v>
      </c>
      <c r="C450" s="61">
        <f t="shared" si="25"/>
        <v>0.10717027752307144</v>
      </c>
      <c r="D450" s="19">
        <f t="shared" si="26"/>
        <v>1.355271147119617</v>
      </c>
      <c r="E450" s="20">
        <v>19139.039000000001</v>
      </c>
      <c r="F450" s="62">
        <v>60.661769399999997</v>
      </c>
      <c r="G450" s="19">
        <f t="shared" si="27"/>
        <v>-8.4411400000000469E-2</v>
      </c>
      <c r="H450" s="62">
        <v>66.547775099999996</v>
      </c>
      <c r="I450" s="62">
        <v>54.965561200000003</v>
      </c>
      <c r="J450" s="63">
        <v>3578.9605732</v>
      </c>
      <c r="K450" s="10">
        <f t="shared" si="24"/>
        <v>30.826322151997211</v>
      </c>
    </row>
    <row r="451" spans="1:11" x14ac:dyDescent="0.35">
      <c r="A451" s="64">
        <v>42036</v>
      </c>
      <c r="B451" s="20">
        <v>11672.491473599999</v>
      </c>
      <c r="C451" s="61">
        <f t="shared" si="25"/>
        <v>0.53756534118898969</v>
      </c>
      <c r="D451" s="19">
        <f t="shared" si="26"/>
        <v>1.6752159959855886</v>
      </c>
      <c r="E451" s="20">
        <v>19168.578000000001</v>
      </c>
      <c r="F451" s="62">
        <v>60.893883099999996</v>
      </c>
      <c r="G451" s="19">
        <f t="shared" si="27"/>
        <v>0.11600709999999737</v>
      </c>
      <c r="H451" s="62">
        <v>66.804706100000004</v>
      </c>
      <c r="I451" s="62">
        <v>55.1743807</v>
      </c>
      <c r="J451" s="63">
        <v>3606.8555182</v>
      </c>
      <c r="K451" s="10">
        <f t="shared" si="24"/>
        <v>30.900476786448944</v>
      </c>
    </row>
    <row r="452" spans="1:11" x14ac:dyDescent="0.35">
      <c r="A452" s="8">
        <v>42064</v>
      </c>
      <c r="B452" s="20">
        <v>11693.495452200001</v>
      </c>
      <c r="C452" s="61">
        <f t="shared" si="25"/>
        <v>0.17994426166433156</v>
      </c>
      <c r="D452" s="19">
        <f t="shared" si="26"/>
        <v>1.3992348314077445</v>
      </c>
      <c r="E452" s="20">
        <v>19198.120999999999</v>
      </c>
      <c r="F452" s="62">
        <v>60.909582999999998</v>
      </c>
      <c r="G452" s="19">
        <f t="shared" si="27"/>
        <v>-4.0578500000002293E-2</v>
      </c>
      <c r="H452" s="62">
        <v>66.950430299999994</v>
      </c>
      <c r="I452" s="62">
        <v>55.064992799999999</v>
      </c>
      <c r="J452" s="63">
        <v>3592.7559526999999</v>
      </c>
      <c r="K452" s="10">
        <f t="shared" si="24"/>
        <v>30.72439688702374</v>
      </c>
    </row>
    <row r="453" spans="1:11" x14ac:dyDescent="0.35">
      <c r="A453" s="8">
        <v>42095</v>
      </c>
      <c r="B453" s="20">
        <v>11691.6507642</v>
      </c>
      <c r="C453" s="61">
        <f t="shared" si="25"/>
        <v>-1.5775334309075094E-2</v>
      </c>
      <c r="D453" s="19">
        <f t="shared" si="26"/>
        <v>1.3354525656591838</v>
      </c>
      <c r="E453" s="20">
        <v>19217.447</v>
      </c>
      <c r="F453" s="62">
        <v>60.838730400000003</v>
      </c>
      <c r="G453" s="19">
        <f t="shared" si="27"/>
        <v>-8.0717299999996328E-2</v>
      </c>
      <c r="H453" s="62">
        <v>66.725496500000006</v>
      </c>
      <c r="I453" s="62">
        <v>55.144087499999998</v>
      </c>
      <c r="J453" s="63">
        <v>3607.2543722</v>
      </c>
      <c r="K453" s="10">
        <f t="shared" si="24"/>
        <v>30.853251135805937</v>
      </c>
    </row>
    <row r="454" spans="1:11" x14ac:dyDescent="0.35">
      <c r="A454" s="64">
        <v>42125</v>
      </c>
      <c r="B454" s="20">
        <v>11733.5084553</v>
      </c>
      <c r="C454" s="61">
        <f t="shared" si="25"/>
        <v>0.35801352558501709</v>
      </c>
      <c r="D454" s="19">
        <f t="shared" si="26"/>
        <v>1.9157920040272693</v>
      </c>
      <c r="E454" s="20">
        <v>19236.772000000001</v>
      </c>
      <c r="F454" s="62">
        <v>60.995204700000002</v>
      </c>
      <c r="G454" s="19">
        <f t="shared" si="27"/>
        <v>0.2650030000000001</v>
      </c>
      <c r="H454" s="62">
        <v>66.798739600000005</v>
      </c>
      <c r="I454" s="62">
        <v>55.3819631</v>
      </c>
      <c r="J454" s="63">
        <v>3626.3950675000001</v>
      </c>
      <c r="K454" s="10">
        <f t="shared" si="24"/>
        <v>30.906314861536284</v>
      </c>
    </row>
    <row r="455" spans="1:11" x14ac:dyDescent="0.35">
      <c r="A455" s="8">
        <v>42156</v>
      </c>
      <c r="B455" s="20">
        <v>11726.9940726</v>
      </c>
      <c r="C455" s="61">
        <f t="shared" si="25"/>
        <v>-5.5519478464744518E-2</v>
      </c>
      <c r="D455" s="19">
        <f t="shared" si="26"/>
        <v>1.723731003690171</v>
      </c>
      <c r="E455" s="20">
        <v>19256.097000000002</v>
      </c>
      <c r="F455" s="62">
        <v>60.900160999999997</v>
      </c>
      <c r="G455" s="19">
        <f t="shared" si="27"/>
        <v>0.14825419999999667</v>
      </c>
      <c r="H455" s="62">
        <v>66.590593900000002</v>
      </c>
      <c r="I455" s="62">
        <v>55.397150500000002</v>
      </c>
      <c r="J455" s="63">
        <v>3620.3506103999998</v>
      </c>
      <c r="K455" s="10">
        <f t="shared" si="24"/>
        <v>30.871940311276454</v>
      </c>
    </row>
    <row r="456" spans="1:11" x14ac:dyDescent="0.35">
      <c r="A456" s="64">
        <v>42186</v>
      </c>
      <c r="B456" s="20">
        <v>11759.890352799999</v>
      </c>
      <c r="C456" s="61">
        <f t="shared" si="25"/>
        <v>0.28051758188281639</v>
      </c>
      <c r="D456" s="19">
        <f t="shared" si="26"/>
        <v>1.8622952926185148</v>
      </c>
      <c r="E456" s="20">
        <v>19279.581999999999</v>
      </c>
      <c r="F456" s="62">
        <v>60.996604300000001</v>
      </c>
      <c r="G456" s="19">
        <f t="shared" si="27"/>
        <v>0.23217149999999975</v>
      </c>
      <c r="H456" s="62">
        <v>66.748590500000006</v>
      </c>
      <c r="I456" s="62">
        <v>55.435208199999998</v>
      </c>
      <c r="J456" s="63">
        <v>3628.0921988999999</v>
      </c>
      <c r="K456" s="10">
        <f t="shared" ref="K456:K519" si="28">J456/B456*100</f>
        <v>30.851411790894467</v>
      </c>
    </row>
    <row r="457" spans="1:11" x14ac:dyDescent="0.35">
      <c r="A457" s="8">
        <v>42217</v>
      </c>
      <c r="B457" s="20">
        <v>11764.368131900001</v>
      </c>
      <c r="C457" s="61">
        <f t="shared" ref="C457:C520" si="29">(B457-B456)/B456*100</f>
        <v>3.8076707908550791E-2</v>
      </c>
      <c r="D457" s="19">
        <f t="shared" si="26"/>
        <v>1.8663359236325689</v>
      </c>
      <c r="E457" s="20">
        <v>19303.061000000002</v>
      </c>
      <c r="F457" s="62">
        <v>60.945609300000001</v>
      </c>
      <c r="G457" s="19">
        <f t="shared" si="27"/>
        <v>0.23530230000000074</v>
      </c>
      <c r="H457" s="62">
        <v>66.530928299999999</v>
      </c>
      <c r="I457" s="62">
        <v>55.546456599999999</v>
      </c>
      <c r="J457" s="63">
        <v>3648.2228396999999</v>
      </c>
      <c r="K457" s="10">
        <f t="shared" si="28"/>
        <v>31.010784419501114</v>
      </c>
    </row>
    <row r="458" spans="1:11" x14ac:dyDescent="0.35">
      <c r="A458" s="64">
        <v>42248</v>
      </c>
      <c r="B458" s="20">
        <v>11783.839720600001</v>
      </c>
      <c r="C458" s="61">
        <f t="shared" si="29"/>
        <v>0.16551325563505176</v>
      </c>
      <c r="D458" s="19">
        <f t="shared" si="26"/>
        <v>2.0514596282955444</v>
      </c>
      <c r="E458" s="20">
        <v>19326.544999999998</v>
      </c>
      <c r="F458" s="62">
        <v>60.972303699999998</v>
      </c>
      <c r="G458" s="19">
        <f t="shared" si="27"/>
        <v>0.34649029999999925</v>
      </c>
      <c r="H458" s="62">
        <v>66.552622700000001</v>
      </c>
      <c r="I458" s="62">
        <v>55.579096700000001</v>
      </c>
      <c r="J458" s="63">
        <v>3640.4494255999998</v>
      </c>
      <c r="K458" s="10">
        <f t="shared" si="28"/>
        <v>30.893575540033215</v>
      </c>
    </row>
    <row r="459" spans="1:11" x14ac:dyDescent="0.35">
      <c r="A459" s="8">
        <v>42278</v>
      </c>
      <c r="B459" s="20">
        <v>11860.9864038</v>
      </c>
      <c r="C459" s="61">
        <f t="shared" si="29"/>
        <v>0.65468204786538486</v>
      </c>
      <c r="D459" s="19">
        <f t="shared" si="26"/>
        <v>2.7587426285363921</v>
      </c>
      <c r="E459" s="20">
        <v>19348.213</v>
      </c>
      <c r="F459" s="62">
        <v>61.302748800000003</v>
      </c>
      <c r="G459" s="19">
        <f t="shared" si="27"/>
        <v>0.76702260000000422</v>
      </c>
      <c r="H459" s="62">
        <v>66.888334900000004</v>
      </c>
      <c r="I459" s="62">
        <v>55.905842200000002</v>
      </c>
      <c r="J459" s="63">
        <v>3685.0101972000002</v>
      </c>
      <c r="K459" s="10">
        <f t="shared" si="28"/>
        <v>31.068328313903166</v>
      </c>
    </row>
    <row r="460" spans="1:11" x14ac:dyDescent="0.35">
      <c r="A460" s="64">
        <v>42309</v>
      </c>
      <c r="B460" s="20">
        <v>11894.0619756</v>
      </c>
      <c r="C460" s="61">
        <f t="shared" si="29"/>
        <v>0.27886021173924747</v>
      </c>
      <c r="D460" s="19">
        <f t="shared" si="26"/>
        <v>3.0460449287014471</v>
      </c>
      <c r="E460" s="20">
        <v>19369.881000000001</v>
      </c>
      <c r="F460" s="62">
        <v>61.404930499999999</v>
      </c>
      <c r="G460" s="19">
        <f t="shared" si="27"/>
        <v>0.93648290000000145</v>
      </c>
      <c r="H460" s="62">
        <v>66.854964800000005</v>
      </c>
      <c r="I460" s="62">
        <v>56.140396699999997</v>
      </c>
      <c r="J460" s="63">
        <v>3701.1743796999999</v>
      </c>
      <c r="K460" s="10">
        <f t="shared" si="28"/>
        <v>31.117833312898078</v>
      </c>
    </row>
    <row r="461" spans="1:11" x14ac:dyDescent="0.35">
      <c r="A461" s="8">
        <v>42339</v>
      </c>
      <c r="B461" s="20">
        <v>11906.2949928</v>
      </c>
      <c r="C461" s="61">
        <f t="shared" si="29"/>
        <v>0.1028497852549913</v>
      </c>
      <c r="D461" s="19">
        <f t="shared" si="26"/>
        <v>2.6612676306346583</v>
      </c>
      <c r="E461" s="20">
        <v>19391.548999999999</v>
      </c>
      <c r="F461" s="62">
        <v>61.399401300000001</v>
      </c>
      <c r="G461" s="19">
        <f t="shared" si="27"/>
        <v>0.70889189999999758</v>
      </c>
      <c r="H461" s="62">
        <v>66.941147099999995</v>
      </c>
      <c r="I461" s="62">
        <v>56.047647400000002</v>
      </c>
      <c r="J461" s="63">
        <v>3685.8306858000001</v>
      </c>
      <c r="K461" s="10">
        <f t="shared" si="28"/>
        <v>30.956991138124025</v>
      </c>
    </row>
    <row r="462" spans="1:11" x14ac:dyDescent="0.35">
      <c r="A462" s="64">
        <v>42370</v>
      </c>
      <c r="B462" s="20">
        <v>11915.106086100001</v>
      </c>
      <c r="C462" s="61">
        <f t="shared" si="29"/>
        <v>7.4003653574256173E-2</v>
      </c>
      <c r="D462" s="19">
        <f t="shared" si="26"/>
        <v>2.6272548056973974</v>
      </c>
      <c r="E462" s="20">
        <v>19424.195</v>
      </c>
      <c r="F462" s="62">
        <v>61.3415696</v>
      </c>
      <c r="G462" s="19">
        <f t="shared" si="27"/>
        <v>0.67980020000000252</v>
      </c>
      <c r="H462" s="62">
        <v>67.004868500000001</v>
      </c>
      <c r="I462" s="62">
        <v>55.872888600000003</v>
      </c>
      <c r="J462" s="63">
        <v>3723.1424301000002</v>
      </c>
      <c r="K462" s="10">
        <f t="shared" si="28"/>
        <v>31.247245330390864</v>
      </c>
    </row>
    <row r="463" spans="1:11" x14ac:dyDescent="0.35">
      <c r="A463" s="8">
        <v>42401</v>
      </c>
      <c r="B463" s="20">
        <v>11925.1848708</v>
      </c>
      <c r="C463" s="61">
        <f t="shared" si="29"/>
        <v>8.4588291763151024E-2</v>
      </c>
      <c r="D463" s="19">
        <f t="shared" si="26"/>
        <v>2.1648625554494885</v>
      </c>
      <c r="E463" s="20">
        <v>19456.834999999999</v>
      </c>
      <c r="F463" s="62">
        <v>61.290466199999997</v>
      </c>
      <c r="G463" s="19">
        <f t="shared" si="27"/>
        <v>0.39658310000000085</v>
      </c>
      <c r="H463" s="62">
        <v>66.781838399999998</v>
      </c>
      <c r="I463" s="62">
        <v>55.988197</v>
      </c>
      <c r="J463" s="63">
        <v>3716.3115327999999</v>
      </c>
      <c r="K463" s="10">
        <f t="shared" si="28"/>
        <v>31.163554888777934</v>
      </c>
    </row>
    <row r="464" spans="1:11" x14ac:dyDescent="0.35">
      <c r="A464" s="64">
        <v>42430</v>
      </c>
      <c r="B464" s="20">
        <v>11941.6783512</v>
      </c>
      <c r="C464" s="61">
        <f t="shared" si="29"/>
        <v>0.13830796401644332</v>
      </c>
      <c r="D464" s="19">
        <f t="shared" si="26"/>
        <v>2.1224012957845431</v>
      </c>
      <c r="E464" s="20">
        <v>19489.481</v>
      </c>
      <c r="F464" s="62">
        <v>61.272428699999999</v>
      </c>
      <c r="G464" s="19">
        <f t="shared" si="27"/>
        <v>0.36284570000000116</v>
      </c>
      <c r="H464" s="62">
        <v>66.775661600000007</v>
      </c>
      <c r="I464" s="62">
        <v>55.959144799999997</v>
      </c>
      <c r="J464" s="63">
        <v>3753.2794706</v>
      </c>
      <c r="K464" s="10">
        <f t="shared" si="28"/>
        <v>31.430083445706263</v>
      </c>
    </row>
    <row r="465" spans="1:11" x14ac:dyDescent="0.35">
      <c r="A465" s="8">
        <v>42461</v>
      </c>
      <c r="B465" s="20">
        <v>11947.511128300001</v>
      </c>
      <c r="C465" s="61">
        <f t="shared" si="29"/>
        <v>4.8843863722173177E-2</v>
      </c>
      <c r="D465" s="19">
        <f t="shared" si="26"/>
        <v>2.1884023844045095</v>
      </c>
      <c r="E465" s="20">
        <v>19511.597000000002</v>
      </c>
      <c r="F465" s="62">
        <v>61.232871500000002</v>
      </c>
      <c r="G465" s="19">
        <f t="shared" si="27"/>
        <v>0.3941410999999988</v>
      </c>
      <c r="H465" s="62">
        <v>66.609979199999998</v>
      </c>
      <c r="I465" s="62">
        <v>56.042187599999998</v>
      </c>
      <c r="J465" s="63">
        <v>3773.6682630999999</v>
      </c>
      <c r="K465" s="10">
        <f t="shared" si="28"/>
        <v>31.58539232628404</v>
      </c>
    </row>
    <row r="466" spans="1:11" x14ac:dyDescent="0.35">
      <c r="A466" s="64">
        <v>42491</v>
      </c>
      <c r="B466" s="20">
        <v>11941.5958082</v>
      </c>
      <c r="C466" s="61">
        <f t="shared" si="29"/>
        <v>-4.9510898432973564E-2</v>
      </c>
      <c r="D466" s="19">
        <f t="shared" si="26"/>
        <v>1.7734452887022676</v>
      </c>
      <c r="E466" s="20">
        <v>19533.713</v>
      </c>
      <c r="F466" s="62">
        <v>61.133261300000001</v>
      </c>
      <c r="G466" s="19">
        <f t="shared" si="27"/>
        <v>0.13805659999999875</v>
      </c>
      <c r="H466" s="62">
        <v>66.618528299999994</v>
      </c>
      <c r="I466" s="62">
        <v>55.838981199999999</v>
      </c>
      <c r="J466" s="63">
        <v>3772.5679298999999</v>
      </c>
      <c r="K466" s="10">
        <f t="shared" si="28"/>
        <v>31.591823994825468</v>
      </c>
    </row>
    <row r="467" spans="1:11" x14ac:dyDescent="0.35">
      <c r="A467" s="8">
        <v>42522</v>
      </c>
      <c r="B467" s="20">
        <v>11962.5016249</v>
      </c>
      <c r="C467" s="61">
        <f t="shared" si="29"/>
        <v>0.17506719399801471</v>
      </c>
      <c r="D467" s="19">
        <f t="shared" si="26"/>
        <v>2.0082516529130046</v>
      </c>
      <c r="E467" s="20">
        <v>19555.829000000002</v>
      </c>
      <c r="F467" s="62">
        <v>61.171028</v>
      </c>
      <c r="G467" s="19">
        <f t="shared" si="27"/>
        <v>0.27086700000000263</v>
      </c>
      <c r="H467" s="62">
        <v>66.5534818</v>
      </c>
      <c r="I467" s="62">
        <v>55.976806099999997</v>
      </c>
      <c r="J467" s="63">
        <v>3755.2129728999998</v>
      </c>
      <c r="K467" s="10">
        <f t="shared" si="28"/>
        <v>31.391535739343247</v>
      </c>
    </row>
    <row r="468" spans="1:11" x14ac:dyDescent="0.35">
      <c r="A468" s="8">
        <v>42552</v>
      </c>
      <c r="B468" s="20">
        <v>11994.3087199</v>
      </c>
      <c r="C468" s="61">
        <f t="shared" si="29"/>
        <v>0.26588999523137791</v>
      </c>
      <c r="D468" s="19">
        <f t="shared" ref="D468:D524" si="30">(B468-B456)/B456*100</f>
        <v>1.9933720474203789</v>
      </c>
      <c r="E468" s="20">
        <v>19585.490000000002</v>
      </c>
      <c r="F468" s="62">
        <v>61.240789599999999</v>
      </c>
      <c r="G468" s="19">
        <f t="shared" ref="G468:G525" si="31">F468-F456</f>
        <v>0.24418529999999805</v>
      </c>
      <c r="H468" s="62">
        <v>66.688953100000006</v>
      </c>
      <c r="I468" s="62">
        <v>55.9835615</v>
      </c>
      <c r="J468" s="63">
        <v>3819.4238460000001</v>
      </c>
      <c r="K468" s="10">
        <f t="shared" si="28"/>
        <v>31.843634637010108</v>
      </c>
    </row>
    <row r="469" spans="1:11" x14ac:dyDescent="0.35">
      <c r="A469" s="64">
        <v>42583</v>
      </c>
      <c r="B469" s="20">
        <v>11954.5621565</v>
      </c>
      <c r="C469" s="61">
        <f t="shared" si="29"/>
        <v>-0.33137852566739162</v>
      </c>
      <c r="D469" s="19">
        <f t="shared" si="30"/>
        <v>1.6166956224726896</v>
      </c>
      <c r="E469" s="20">
        <v>19614.762994799999</v>
      </c>
      <c r="F469" s="62">
        <v>60.946758099999997</v>
      </c>
      <c r="G469" s="19">
        <f t="shared" si="31"/>
        <v>1.148799999995731E-3</v>
      </c>
      <c r="H469" s="62">
        <v>66.364418400000005</v>
      </c>
      <c r="I469" s="62">
        <v>55.719493700000001</v>
      </c>
      <c r="J469" s="63">
        <v>3791.3839716000002</v>
      </c>
      <c r="K469" s="10">
        <f t="shared" si="28"/>
        <v>31.714954692326629</v>
      </c>
    </row>
    <row r="470" spans="1:11" x14ac:dyDescent="0.35">
      <c r="A470" s="8">
        <v>42614</v>
      </c>
      <c r="B470" s="20">
        <v>11941.2666248</v>
      </c>
      <c r="C470" s="61">
        <f t="shared" si="29"/>
        <v>-0.1112172200532707</v>
      </c>
      <c r="D470" s="19">
        <f t="shared" si="30"/>
        <v>1.3359559187214054</v>
      </c>
      <c r="E470" s="20">
        <v>19644.037992500002</v>
      </c>
      <c r="F470" s="62">
        <v>60.788248500000002</v>
      </c>
      <c r="G470" s="19">
        <f t="shared" si="31"/>
        <v>-0.18405519999999598</v>
      </c>
      <c r="H470" s="62">
        <v>66.057953400000002</v>
      </c>
      <c r="I470" s="62">
        <v>55.704265499999998</v>
      </c>
      <c r="J470" s="63">
        <v>3835.4009033000002</v>
      </c>
      <c r="K470" s="10">
        <f t="shared" si="28"/>
        <v>32.118878372035667</v>
      </c>
    </row>
    <row r="471" spans="1:11" x14ac:dyDescent="0.35">
      <c r="A471" s="8">
        <v>42644</v>
      </c>
      <c r="B471" s="20">
        <v>11960.265642300001</v>
      </c>
      <c r="C471" s="61">
        <f t="shared" si="29"/>
        <v>0.15910387144813015</v>
      </c>
      <c r="D471" s="19">
        <f t="shared" si="30"/>
        <v>0.83702345757848828</v>
      </c>
      <c r="E471" s="20">
        <v>19668.368987499998</v>
      </c>
      <c r="F471" s="62">
        <v>60.809646399999998</v>
      </c>
      <c r="G471" s="19">
        <f t="shared" si="31"/>
        <v>-0.49310240000000505</v>
      </c>
      <c r="H471" s="62">
        <v>66.149273199999996</v>
      </c>
      <c r="I471" s="62">
        <v>55.65842</v>
      </c>
      <c r="J471" s="63">
        <v>3814.9995865000001</v>
      </c>
      <c r="K471" s="10">
        <f t="shared" si="28"/>
        <v>31.897281386522469</v>
      </c>
    </row>
    <row r="472" spans="1:11" x14ac:dyDescent="0.35">
      <c r="A472" s="64">
        <v>42675</v>
      </c>
      <c r="B472" s="20">
        <v>11987.1445807</v>
      </c>
      <c r="C472" s="61">
        <f t="shared" si="29"/>
        <v>0.22473529605342721</v>
      </c>
      <c r="D472" s="19">
        <f t="shared" si="30"/>
        <v>0.7825972766154583</v>
      </c>
      <c r="E472" s="20">
        <v>19692.705017200002</v>
      </c>
      <c r="F472" s="62">
        <v>60.870990399999997</v>
      </c>
      <c r="G472" s="19">
        <f t="shared" si="31"/>
        <v>-0.53394010000000236</v>
      </c>
      <c r="H472" s="62">
        <v>66.174077299999993</v>
      </c>
      <c r="I472" s="62">
        <v>55.755236400000001</v>
      </c>
      <c r="J472" s="63">
        <v>3801.3389550000002</v>
      </c>
      <c r="K472" s="10">
        <f t="shared" si="28"/>
        <v>31.711796995594572</v>
      </c>
    </row>
    <row r="473" spans="1:11" x14ac:dyDescent="0.35">
      <c r="A473" s="8">
        <v>42705</v>
      </c>
      <c r="B473" s="20">
        <v>12015.1177355</v>
      </c>
      <c r="C473" s="61">
        <f t="shared" si="29"/>
        <v>0.23335961797806612</v>
      </c>
      <c r="D473" s="19">
        <f t="shared" si="30"/>
        <v>0.91399333517108128</v>
      </c>
      <c r="E473" s="20">
        <v>19717.036012100001</v>
      </c>
      <c r="F473" s="62">
        <v>60.9377481</v>
      </c>
      <c r="G473" s="19">
        <f t="shared" si="31"/>
        <v>-0.46165320000000065</v>
      </c>
      <c r="H473" s="62">
        <v>66.251798399999998</v>
      </c>
      <c r="I473" s="62">
        <v>55.811629000000003</v>
      </c>
      <c r="J473" s="63">
        <v>3811.9307377999999</v>
      </c>
      <c r="K473" s="10">
        <f t="shared" si="28"/>
        <v>31.726120556748494</v>
      </c>
    </row>
    <row r="474" spans="1:11" x14ac:dyDescent="0.35">
      <c r="A474" s="8">
        <v>42736</v>
      </c>
      <c r="B474" s="20">
        <v>12042.3828283</v>
      </c>
      <c r="C474" s="61">
        <f t="shared" si="29"/>
        <v>0.22692322622393063</v>
      </c>
      <c r="D474" s="19">
        <f t="shared" si="30"/>
        <v>1.0681964665717834</v>
      </c>
      <c r="E474" s="20">
        <v>19753.461008499999</v>
      </c>
      <c r="F474" s="62">
        <v>60.963406999999997</v>
      </c>
      <c r="G474" s="19">
        <f t="shared" si="31"/>
        <v>-0.37816260000000312</v>
      </c>
      <c r="H474" s="62">
        <v>66.177232500000002</v>
      </c>
      <c r="I474" s="62">
        <v>55.933474699999998</v>
      </c>
      <c r="J474" s="63">
        <v>3884.2962035</v>
      </c>
      <c r="K474" s="10">
        <f t="shared" si="28"/>
        <v>32.255212767125911</v>
      </c>
    </row>
    <row r="475" spans="1:11" x14ac:dyDescent="0.35">
      <c r="A475" s="8">
        <v>42767</v>
      </c>
      <c r="B475" s="20">
        <v>12013.936019500001</v>
      </c>
      <c r="C475" s="61">
        <f t="shared" si="29"/>
        <v>-0.23622242545842728</v>
      </c>
      <c r="D475" s="19">
        <f t="shared" si="30"/>
        <v>0.74423289585486496</v>
      </c>
      <c r="E475" s="20">
        <v>19789.879004300001</v>
      </c>
      <c r="F475" s="62">
        <v>60.707475899999999</v>
      </c>
      <c r="G475" s="19">
        <f t="shared" si="31"/>
        <v>-0.58299029999999874</v>
      </c>
      <c r="H475" s="62">
        <v>66.003341000000006</v>
      </c>
      <c r="I475" s="62">
        <v>55.597890499999998</v>
      </c>
      <c r="J475" s="63">
        <v>3837.050099</v>
      </c>
      <c r="K475" s="10">
        <f t="shared" si="28"/>
        <v>31.938326396711503</v>
      </c>
    </row>
    <row r="476" spans="1:11" x14ac:dyDescent="0.35">
      <c r="A476" s="64">
        <v>42795</v>
      </c>
      <c r="B476" s="20">
        <v>12075.365460499999</v>
      </c>
      <c r="C476" s="61">
        <f t="shared" si="29"/>
        <v>0.51131819663673383</v>
      </c>
      <c r="D476" s="19">
        <f t="shared" si="30"/>
        <v>1.119500168806381</v>
      </c>
      <c r="E476" s="20">
        <v>19826.303998700001</v>
      </c>
      <c r="F476" s="62">
        <v>60.9057818</v>
      </c>
      <c r="G476" s="19">
        <f t="shared" si="31"/>
        <v>-0.36664689999999922</v>
      </c>
      <c r="H476" s="62">
        <v>66.094063399999996</v>
      </c>
      <c r="I476" s="62">
        <v>55.899499200000001</v>
      </c>
      <c r="J476" s="63">
        <v>3825.1370044999999</v>
      </c>
      <c r="K476" s="10">
        <f t="shared" si="28"/>
        <v>31.677194508211713</v>
      </c>
    </row>
    <row r="477" spans="1:11" x14ac:dyDescent="0.35">
      <c r="A477" s="8">
        <v>42826</v>
      </c>
      <c r="B477" s="20">
        <v>12131.7936876</v>
      </c>
      <c r="C477" s="61">
        <f t="shared" si="29"/>
        <v>0.46730036688814713</v>
      </c>
      <c r="D477" s="19">
        <f t="shared" si="30"/>
        <v>1.5424347156579812</v>
      </c>
      <c r="E477" s="20">
        <v>19849.108998899999</v>
      </c>
      <c r="F477" s="62">
        <v>61.120092</v>
      </c>
      <c r="G477" s="19">
        <f t="shared" si="31"/>
        <v>-0.11277950000000203</v>
      </c>
      <c r="H477" s="62">
        <v>66.538784800000002</v>
      </c>
      <c r="I477" s="62">
        <v>55.890916799999999</v>
      </c>
      <c r="J477" s="63">
        <v>3873.4136499000001</v>
      </c>
      <c r="K477" s="10">
        <f t="shared" si="28"/>
        <v>31.927790313966899</v>
      </c>
    </row>
    <row r="478" spans="1:11" x14ac:dyDescent="0.35">
      <c r="A478" s="8">
        <v>42856</v>
      </c>
      <c r="B478" s="20">
        <v>12164.685086</v>
      </c>
      <c r="C478" s="61">
        <f t="shared" si="29"/>
        <v>0.27111735697927103</v>
      </c>
      <c r="D478" s="19">
        <f t="shared" si="30"/>
        <v>1.8681697269204995</v>
      </c>
      <c r="E478" s="20">
        <v>19871.916999000001</v>
      </c>
      <c r="F478" s="62">
        <v>61.215458400000003</v>
      </c>
      <c r="G478" s="19">
        <f t="shared" si="31"/>
        <v>8.219710000000191E-2</v>
      </c>
      <c r="H478" s="62">
        <v>66.405799299999998</v>
      </c>
      <c r="I478" s="62">
        <v>56.206114999999997</v>
      </c>
      <c r="J478" s="63">
        <v>3841.5966984000002</v>
      </c>
      <c r="K478" s="10">
        <f t="shared" si="28"/>
        <v>31.579910792932797</v>
      </c>
    </row>
    <row r="479" spans="1:11" x14ac:dyDescent="0.35">
      <c r="A479" s="64">
        <v>42887</v>
      </c>
      <c r="B479" s="20">
        <v>12196.9660747</v>
      </c>
      <c r="C479" s="61">
        <f t="shared" si="29"/>
        <v>0.26536641492800833</v>
      </c>
      <c r="D479" s="19">
        <f t="shared" si="30"/>
        <v>1.9599951343953088</v>
      </c>
      <c r="E479" s="20">
        <v>19894.7209994</v>
      </c>
      <c r="F479" s="62">
        <v>61.307550300000003</v>
      </c>
      <c r="G479" s="19">
        <f t="shared" si="31"/>
        <v>0.13652230000000287</v>
      </c>
      <c r="H479" s="62">
        <v>66.349860800000002</v>
      </c>
      <c r="I479" s="62">
        <v>56.440553000000001</v>
      </c>
      <c r="J479" s="63">
        <v>3811.7326185000002</v>
      </c>
      <c r="K479" s="10">
        <f t="shared" si="28"/>
        <v>31.251481681224195</v>
      </c>
    </row>
    <row r="480" spans="1:11" x14ac:dyDescent="0.35">
      <c r="A480" s="64">
        <v>42917</v>
      </c>
      <c r="B480" s="20">
        <v>12231.9053656</v>
      </c>
      <c r="C480" s="61">
        <f t="shared" si="29"/>
        <v>0.28645886760703487</v>
      </c>
      <c r="D480" s="19">
        <f t="shared" si="30"/>
        <v>1.9809115410361091</v>
      </c>
      <c r="E480" s="20">
        <v>19922.3259999</v>
      </c>
      <c r="F480" s="62">
        <v>61.397978199999997</v>
      </c>
      <c r="G480" s="19">
        <f t="shared" si="31"/>
        <v>0.15718859999999779</v>
      </c>
      <c r="H480" s="62">
        <v>66.576259899999997</v>
      </c>
      <c r="I480" s="62">
        <v>56.4001029</v>
      </c>
      <c r="J480" s="63">
        <v>3860.219208</v>
      </c>
      <c r="K480" s="10">
        <f t="shared" si="28"/>
        <v>31.55860916694272</v>
      </c>
    </row>
    <row r="481" spans="1:11" x14ac:dyDescent="0.35">
      <c r="A481" s="8">
        <v>42948</v>
      </c>
      <c r="B481" s="20">
        <v>12284.965784800001</v>
      </c>
      <c r="C481" s="61">
        <f t="shared" si="29"/>
        <v>0.43378703165267873</v>
      </c>
      <c r="D481" s="19">
        <f t="shared" si="30"/>
        <v>2.7638287707622284</v>
      </c>
      <c r="E481" s="20">
        <v>19949.928999200001</v>
      </c>
      <c r="F481" s="62">
        <v>61.578994999999999</v>
      </c>
      <c r="G481" s="19">
        <f t="shared" si="31"/>
        <v>0.63223690000000232</v>
      </c>
      <c r="H481" s="62">
        <v>66.599814499999994</v>
      </c>
      <c r="I481" s="62">
        <v>56.733435299999996</v>
      </c>
      <c r="J481" s="63">
        <v>3869.2875460999999</v>
      </c>
      <c r="K481" s="10">
        <f t="shared" si="28"/>
        <v>31.496119841761463</v>
      </c>
    </row>
    <row r="482" spans="1:11" x14ac:dyDescent="0.35">
      <c r="A482" s="8">
        <v>42979</v>
      </c>
      <c r="B482" s="20">
        <v>12324.3281826</v>
      </c>
      <c r="C482" s="61">
        <f t="shared" si="29"/>
        <v>0.32041113088570494</v>
      </c>
      <c r="D482" s="19">
        <f t="shared" si="30"/>
        <v>3.2078804521828976</v>
      </c>
      <c r="E482" s="20">
        <v>19977.533998700001</v>
      </c>
      <c r="F482" s="62">
        <v>61.690938299999999</v>
      </c>
      <c r="G482" s="19">
        <f t="shared" si="31"/>
        <v>0.90268979999999743</v>
      </c>
      <c r="H482" s="62">
        <v>66.656408299999995</v>
      </c>
      <c r="I482" s="62">
        <v>56.899147599999999</v>
      </c>
      <c r="J482" s="63">
        <v>3893.7256803999999</v>
      </c>
      <c r="K482" s="10">
        <f t="shared" si="28"/>
        <v>31.59381690190078</v>
      </c>
    </row>
    <row r="483" spans="1:11" x14ac:dyDescent="0.35">
      <c r="A483" s="64">
        <v>43009</v>
      </c>
      <c r="B483" s="20">
        <v>12327.887735099999</v>
      </c>
      <c r="C483" s="61">
        <f t="shared" si="29"/>
        <v>2.888232483961679E-2</v>
      </c>
      <c r="D483" s="19">
        <f t="shared" si="30"/>
        <v>3.0736950482088408</v>
      </c>
      <c r="E483" s="20">
        <v>19997.4959992</v>
      </c>
      <c r="F483" s="62">
        <v>61.647156899999999</v>
      </c>
      <c r="G483" s="19">
        <f t="shared" si="31"/>
        <v>0.83751050000000049</v>
      </c>
      <c r="H483" s="62">
        <v>66.611232400000006</v>
      </c>
      <c r="I483" s="62">
        <v>56.856855000000003</v>
      </c>
      <c r="J483" s="63">
        <v>3880.0742934</v>
      </c>
      <c r="K483" s="10">
        <f t="shared" si="28"/>
        <v>31.473958692474469</v>
      </c>
    </row>
    <row r="484" spans="1:11" x14ac:dyDescent="0.35">
      <c r="A484" s="64">
        <v>43040</v>
      </c>
      <c r="B484" s="20">
        <v>12371.463447</v>
      </c>
      <c r="C484" s="61">
        <f t="shared" si="29"/>
        <v>0.35347265351818541</v>
      </c>
      <c r="D484" s="19">
        <f t="shared" si="30"/>
        <v>3.2060918570947736</v>
      </c>
      <c r="E484" s="20">
        <v>20017.457998599999</v>
      </c>
      <c r="F484" s="62">
        <v>61.803369099999998</v>
      </c>
      <c r="G484" s="19">
        <f t="shared" si="31"/>
        <v>0.932378700000001</v>
      </c>
      <c r="H484" s="62">
        <v>66.7338831</v>
      </c>
      <c r="I484" s="62">
        <v>57.045580399999999</v>
      </c>
      <c r="J484" s="63">
        <v>3883.5063799999998</v>
      </c>
      <c r="K484" s="10">
        <f t="shared" si="28"/>
        <v>31.390840676506425</v>
      </c>
    </row>
    <row r="485" spans="1:11" x14ac:dyDescent="0.35">
      <c r="A485" s="8">
        <v>43070</v>
      </c>
      <c r="B485" s="20">
        <v>12397.646852600001</v>
      </c>
      <c r="C485" s="61">
        <f t="shared" si="29"/>
        <v>0.2116435594881057</v>
      </c>
      <c r="D485" s="19">
        <f t="shared" si="30"/>
        <v>3.1837317413026764</v>
      </c>
      <c r="E485" s="20">
        <v>20037.4199993</v>
      </c>
      <c r="F485" s="62">
        <v>61.872470900000003</v>
      </c>
      <c r="G485" s="19">
        <f t="shared" si="31"/>
        <v>0.93472280000000296</v>
      </c>
      <c r="H485" s="62">
        <v>66.646079</v>
      </c>
      <c r="I485" s="62">
        <v>57.2662221</v>
      </c>
      <c r="J485" s="63">
        <v>3908.0025690000002</v>
      </c>
      <c r="K485" s="10">
        <f t="shared" si="28"/>
        <v>31.522131703408089</v>
      </c>
    </row>
    <row r="486" spans="1:11" x14ac:dyDescent="0.35">
      <c r="A486" s="64">
        <v>43101</v>
      </c>
      <c r="B486" s="20">
        <v>12444.272865700001</v>
      </c>
      <c r="C486" s="61">
        <f t="shared" si="29"/>
        <v>0.37608760480398445</v>
      </c>
      <c r="D486" s="19">
        <f t="shared" si="30"/>
        <v>3.3372966391298031</v>
      </c>
      <c r="E486" s="20">
        <v>20073.465999100001</v>
      </c>
      <c r="F486" s="62">
        <v>61.9936431</v>
      </c>
      <c r="G486" s="19">
        <f t="shared" si="31"/>
        <v>1.0302361000000033</v>
      </c>
      <c r="H486" s="62">
        <v>67.021213500000002</v>
      </c>
      <c r="I486" s="62">
        <v>57.141637899999999</v>
      </c>
      <c r="J486" s="63">
        <v>3956.5427645999998</v>
      </c>
      <c r="K486" s="10">
        <f t="shared" si="28"/>
        <v>31.794085578960352</v>
      </c>
    </row>
    <row r="487" spans="1:11" x14ac:dyDescent="0.35">
      <c r="A487" s="8">
        <v>43132</v>
      </c>
      <c r="B487" s="20">
        <v>12422.1113326</v>
      </c>
      <c r="C487" s="61">
        <f t="shared" si="29"/>
        <v>-0.17808620350237375</v>
      </c>
      <c r="D487" s="19">
        <f t="shared" si="30"/>
        <v>3.3975152892231422</v>
      </c>
      <c r="E487" s="20">
        <v>20109.508999199999</v>
      </c>
      <c r="F487" s="62">
        <v>61.7723254</v>
      </c>
      <c r="G487" s="19">
        <f t="shared" si="31"/>
        <v>1.0648495000000011</v>
      </c>
      <c r="H487" s="62">
        <v>66.658586499999998</v>
      </c>
      <c r="I487" s="62">
        <v>57.056017699999998</v>
      </c>
      <c r="J487" s="63">
        <v>3928.2098832000001</v>
      </c>
      <c r="K487" s="10">
        <f t="shared" si="28"/>
        <v>31.622723207213514</v>
      </c>
    </row>
    <row r="488" spans="1:11" x14ac:dyDescent="0.35">
      <c r="A488" s="8">
        <v>43160</v>
      </c>
      <c r="B488" s="20">
        <v>12443.3860009</v>
      </c>
      <c r="C488" s="61">
        <f t="shared" si="29"/>
        <v>0.17126451156630884</v>
      </c>
      <c r="D488" s="19">
        <f t="shared" si="30"/>
        <v>3.0476969132225524</v>
      </c>
      <c r="E488" s="20">
        <v>20145.554999299999</v>
      </c>
      <c r="F488" s="62">
        <v>61.767402300000001</v>
      </c>
      <c r="G488" s="19">
        <f t="shared" si="31"/>
        <v>0.86162050000000079</v>
      </c>
      <c r="H488" s="62">
        <v>66.538538099999997</v>
      </c>
      <c r="I488" s="62">
        <v>57.161561599999999</v>
      </c>
      <c r="J488" s="63">
        <v>3972.1898735999998</v>
      </c>
      <c r="K488" s="10">
        <f t="shared" si="28"/>
        <v>31.922097998990793</v>
      </c>
    </row>
    <row r="489" spans="1:11" x14ac:dyDescent="0.35">
      <c r="A489" s="64">
        <v>43191</v>
      </c>
      <c r="B489" s="20">
        <v>12460.184912500001</v>
      </c>
      <c r="C489" s="61">
        <f t="shared" si="29"/>
        <v>0.13500273638369628</v>
      </c>
      <c r="D489" s="19">
        <f t="shared" si="30"/>
        <v>2.706864568886064</v>
      </c>
      <c r="E489" s="20">
        <v>20169.000999200001</v>
      </c>
      <c r="F489" s="62">
        <v>61.778889900000003</v>
      </c>
      <c r="G489" s="19">
        <f t="shared" si="31"/>
        <v>0.65879790000000327</v>
      </c>
      <c r="H489" s="62">
        <v>66.611676099999997</v>
      </c>
      <c r="I489" s="62">
        <v>57.112918399999998</v>
      </c>
      <c r="J489" s="63">
        <v>3946.1256833000002</v>
      </c>
      <c r="K489" s="10">
        <f t="shared" si="28"/>
        <v>31.669880591750005</v>
      </c>
    </row>
    <row r="490" spans="1:11" x14ac:dyDescent="0.35">
      <c r="A490" s="64">
        <v>43221</v>
      </c>
      <c r="B490" s="20">
        <v>12453.333610199999</v>
      </c>
      <c r="C490" s="61">
        <f t="shared" si="29"/>
        <v>-5.4985558786757746E-2</v>
      </c>
      <c r="D490" s="19">
        <f t="shared" si="30"/>
        <v>2.3728400871815212</v>
      </c>
      <c r="E490" s="20">
        <v>20192.444999300002</v>
      </c>
      <c r="F490" s="62">
        <v>61.673232800000001</v>
      </c>
      <c r="G490" s="19">
        <f t="shared" si="31"/>
        <v>0.45777439999999814</v>
      </c>
      <c r="H490" s="62">
        <v>66.606999700000003</v>
      </c>
      <c r="I490" s="62">
        <v>56.909160399999998</v>
      </c>
      <c r="J490" s="63">
        <v>3962.3812782999998</v>
      </c>
      <c r="K490" s="10">
        <f t="shared" si="28"/>
        <v>31.817836109799391</v>
      </c>
    </row>
    <row r="491" spans="1:11" x14ac:dyDescent="0.35">
      <c r="A491" s="8">
        <v>43252</v>
      </c>
      <c r="B491" s="20">
        <v>12522.8366745</v>
      </c>
      <c r="C491" s="61">
        <f t="shared" si="29"/>
        <v>0.55810810563264679</v>
      </c>
      <c r="D491" s="19">
        <f t="shared" si="30"/>
        <v>2.6717349036163136</v>
      </c>
      <c r="E491" s="20">
        <v>20215.8909991</v>
      </c>
      <c r="F491" s="62">
        <v>61.9455095</v>
      </c>
      <c r="G491" s="19">
        <f t="shared" si="31"/>
        <v>0.6379591999999974</v>
      </c>
      <c r="H491" s="62">
        <v>66.7408365</v>
      </c>
      <c r="I491" s="62">
        <v>57.314514000000003</v>
      </c>
      <c r="J491" s="63">
        <v>3996.2157084999999</v>
      </c>
      <c r="K491" s="10">
        <f t="shared" si="28"/>
        <v>31.911425600857779</v>
      </c>
    </row>
    <row r="492" spans="1:11" x14ac:dyDescent="0.35">
      <c r="A492" s="64">
        <v>43282</v>
      </c>
      <c r="B492" s="20">
        <v>12517.298280499999</v>
      </c>
      <c r="C492" s="61">
        <f t="shared" si="29"/>
        <v>-4.4226353373104217E-2</v>
      </c>
      <c r="D492" s="19">
        <f t="shared" si="30"/>
        <v>2.3331844579391126</v>
      </c>
      <c r="E492" s="20">
        <v>20246.367999499998</v>
      </c>
      <c r="F492" s="62">
        <v>61.824907500000002</v>
      </c>
      <c r="G492" s="19">
        <f t="shared" si="31"/>
        <v>0.42692930000000473</v>
      </c>
      <c r="H492" s="62">
        <v>66.849944899999997</v>
      </c>
      <c r="I492" s="62">
        <v>56.971855699999999</v>
      </c>
      <c r="J492" s="63">
        <v>3964.2901757999998</v>
      </c>
      <c r="K492" s="10">
        <f t="shared" si="28"/>
        <v>31.670493799574515</v>
      </c>
    </row>
    <row r="493" spans="1:11" x14ac:dyDescent="0.35">
      <c r="A493" s="64">
        <v>43313</v>
      </c>
      <c r="B493" s="20">
        <v>12586.4639331</v>
      </c>
      <c r="C493" s="61">
        <f t="shared" si="29"/>
        <v>0.55256055300487583</v>
      </c>
      <c r="D493" s="19">
        <f t="shared" si="30"/>
        <v>2.4542042166127827</v>
      </c>
      <c r="E493" s="20">
        <v>20276.843999299999</v>
      </c>
      <c r="F493" s="62">
        <v>62.073091499999997</v>
      </c>
      <c r="G493" s="19">
        <f t="shared" si="31"/>
        <v>0.49409649999999772</v>
      </c>
      <c r="H493" s="62">
        <v>67.150481499999998</v>
      </c>
      <c r="I493" s="62">
        <v>57.169229999999999</v>
      </c>
      <c r="J493" s="63">
        <v>3966.0715602999999</v>
      </c>
      <c r="K493" s="10">
        <f t="shared" si="28"/>
        <v>31.51060998053622</v>
      </c>
    </row>
    <row r="494" spans="1:11" x14ac:dyDescent="0.35">
      <c r="A494" s="8">
        <v>43344</v>
      </c>
      <c r="B494" s="20">
        <v>12601.5124932</v>
      </c>
      <c r="C494" s="61">
        <f t="shared" si="29"/>
        <v>0.11956146047044386</v>
      </c>
      <c r="D494" s="19">
        <f t="shared" si="30"/>
        <v>2.2490825178717655</v>
      </c>
      <c r="E494" s="20">
        <v>20307.3209991</v>
      </c>
      <c r="F494" s="62">
        <v>62.054037000000001</v>
      </c>
      <c r="G494" s="19">
        <f t="shared" si="31"/>
        <v>0.36309870000000188</v>
      </c>
      <c r="H494" s="62">
        <v>67.119908899999999</v>
      </c>
      <c r="I494" s="62">
        <v>57.161079800000003</v>
      </c>
      <c r="J494" s="63">
        <v>3953.7555071000002</v>
      </c>
      <c r="K494" s="10">
        <f t="shared" si="28"/>
        <v>31.375245703509929</v>
      </c>
    </row>
    <row r="495" spans="1:11" x14ac:dyDescent="0.35">
      <c r="A495" s="64">
        <v>43374</v>
      </c>
      <c r="B495" s="20">
        <v>12625.4638832</v>
      </c>
      <c r="C495" s="61">
        <f t="shared" si="29"/>
        <v>0.19006758127585693</v>
      </c>
      <c r="D495" s="19">
        <f t="shared" si="30"/>
        <v>2.4138453763878882</v>
      </c>
      <c r="E495" s="20">
        <v>20330.3539991</v>
      </c>
      <c r="F495" s="62">
        <v>62.101544699999998</v>
      </c>
      <c r="G495" s="19">
        <f t="shared" si="31"/>
        <v>0.45438779999999923</v>
      </c>
      <c r="H495" s="62">
        <v>67.054292500000003</v>
      </c>
      <c r="I495" s="62">
        <v>57.317963900000002</v>
      </c>
      <c r="J495" s="63">
        <v>3943.0087149000001</v>
      </c>
      <c r="K495" s="10">
        <f t="shared" si="28"/>
        <v>31.230604684131581</v>
      </c>
    </row>
    <row r="496" spans="1:11" x14ac:dyDescent="0.35">
      <c r="A496" s="64">
        <v>43405</v>
      </c>
      <c r="B496" s="20">
        <v>12647.1485531</v>
      </c>
      <c r="C496" s="61">
        <f t="shared" si="29"/>
        <v>0.17175345080868173</v>
      </c>
      <c r="D496" s="19">
        <f t="shared" si="30"/>
        <v>2.2283952685229944</v>
      </c>
      <c r="E496" s="20">
        <v>20353.385999800001</v>
      </c>
      <c r="F496" s="62">
        <v>62.1378111</v>
      </c>
      <c r="G496" s="19">
        <f t="shared" si="31"/>
        <v>0.33444200000000279</v>
      </c>
      <c r="H496" s="62">
        <v>67.008624999999995</v>
      </c>
      <c r="I496" s="62">
        <v>57.433460799999999</v>
      </c>
      <c r="J496" s="63">
        <v>3978.8591357</v>
      </c>
      <c r="K496" s="10">
        <f t="shared" si="28"/>
        <v>31.460523445221366</v>
      </c>
    </row>
    <row r="497" spans="1:11" x14ac:dyDescent="0.35">
      <c r="A497" s="8">
        <v>43435</v>
      </c>
      <c r="B497" s="20">
        <v>12667.3341224</v>
      </c>
      <c r="C497" s="61">
        <f t="shared" si="29"/>
        <v>0.15960569463740498</v>
      </c>
      <c r="D497" s="19">
        <f t="shared" si="30"/>
        <v>2.1753101455978379</v>
      </c>
      <c r="E497" s="20">
        <v>20376.418998599998</v>
      </c>
      <c r="F497" s="62">
        <v>62.166635499999998</v>
      </c>
      <c r="G497" s="19">
        <f t="shared" si="31"/>
        <v>0.29416459999999489</v>
      </c>
      <c r="H497" s="62">
        <v>67.124550299999996</v>
      </c>
      <c r="I497" s="62">
        <v>57.378273900000003</v>
      </c>
      <c r="J497" s="63">
        <v>4009.2110001999999</v>
      </c>
      <c r="K497" s="10">
        <f t="shared" si="28"/>
        <v>31.649998030054334</v>
      </c>
    </row>
    <row r="498" spans="1:11" x14ac:dyDescent="0.35">
      <c r="A498" s="64">
        <v>43466</v>
      </c>
      <c r="B498" s="20">
        <v>12724.0803351</v>
      </c>
      <c r="C498" s="61">
        <f t="shared" si="29"/>
        <v>0.44797281062993344</v>
      </c>
      <c r="D498" s="19">
        <f t="shared" si="30"/>
        <v>2.2484838802532914</v>
      </c>
      <c r="E498" s="20">
        <v>20411.568999399999</v>
      </c>
      <c r="F498" s="62">
        <v>62.3375907</v>
      </c>
      <c r="G498" s="19">
        <f t="shared" si="31"/>
        <v>0.34394759999999991</v>
      </c>
      <c r="H498" s="62">
        <v>67.288120899999996</v>
      </c>
      <c r="I498" s="62">
        <v>57.555652000000002</v>
      </c>
      <c r="J498" s="63">
        <v>3990.3032632999998</v>
      </c>
      <c r="K498" s="10">
        <f t="shared" si="28"/>
        <v>31.360248899816774</v>
      </c>
    </row>
    <row r="499" spans="1:11" x14ac:dyDescent="0.35">
      <c r="A499" s="64">
        <v>43497</v>
      </c>
      <c r="B499" s="20">
        <v>12723.8720956</v>
      </c>
      <c r="C499" s="61">
        <f t="shared" si="29"/>
        <v>-1.6365780041904037E-3</v>
      </c>
      <c r="D499" s="19">
        <f t="shared" si="30"/>
        <v>2.4292228182504982</v>
      </c>
      <c r="E499" s="20">
        <v>20446.7179989</v>
      </c>
      <c r="F499" s="62">
        <v>62.229410600000001</v>
      </c>
      <c r="G499" s="19">
        <f t="shared" si="31"/>
        <v>0.45708520000000163</v>
      </c>
      <c r="H499" s="62">
        <v>67.097817199999994</v>
      </c>
      <c r="I499" s="62">
        <v>57.5261122</v>
      </c>
      <c r="J499" s="63">
        <v>3996.6411887999998</v>
      </c>
      <c r="K499" s="10">
        <f t="shared" si="28"/>
        <v>31.410573438427324</v>
      </c>
    </row>
    <row r="500" spans="1:11" x14ac:dyDescent="0.35">
      <c r="A500" s="8">
        <v>43525</v>
      </c>
      <c r="B500" s="20">
        <v>12748.116244700001</v>
      </c>
      <c r="C500" s="61">
        <f t="shared" si="29"/>
        <v>0.19054065396008388</v>
      </c>
      <c r="D500" s="19">
        <f t="shared" si="30"/>
        <v>2.4489334637530349</v>
      </c>
      <c r="E500" s="20">
        <v>20481.8679992</v>
      </c>
      <c r="F500" s="62">
        <v>62.240984300000001</v>
      </c>
      <c r="G500" s="19">
        <f t="shared" si="31"/>
        <v>0.47358200000000039</v>
      </c>
      <c r="H500" s="62">
        <v>67.133683000000005</v>
      </c>
      <c r="I500" s="62">
        <v>57.513516600000003</v>
      </c>
      <c r="J500" s="63">
        <v>3978.4699111</v>
      </c>
      <c r="K500" s="10">
        <f t="shared" si="28"/>
        <v>31.208296463048331</v>
      </c>
    </row>
    <row r="501" spans="1:11" x14ac:dyDescent="0.35">
      <c r="A501" s="64">
        <v>43556</v>
      </c>
      <c r="B501" s="20">
        <v>12783.2721067</v>
      </c>
      <c r="C501" s="61">
        <f t="shared" si="29"/>
        <v>0.27577299520323706</v>
      </c>
      <c r="D501" s="19">
        <f t="shared" si="30"/>
        <v>2.5929566572955096</v>
      </c>
      <c r="E501" s="20">
        <v>20501.836998999999</v>
      </c>
      <c r="F501" s="62">
        <v>62.351837600000003</v>
      </c>
      <c r="G501" s="19">
        <f t="shared" si="31"/>
        <v>0.57294770000000028</v>
      </c>
      <c r="H501" s="62">
        <v>67.067387600000004</v>
      </c>
      <c r="I501" s="62">
        <v>57.7954516</v>
      </c>
      <c r="J501" s="63">
        <v>4023.3075281000001</v>
      </c>
      <c r="K501" s="10">
        <f t="shared" si="28"/>
        <v>31.473221367096571</v>
      </c>
    </row>
    <row r="502" spans="1:11" x14ac:dyDescent="0.35">
      <c r="A502" s="64">
        <v>43586</v>
      </c>
      <c r="B502" s="20">
        <v>12791.290816799999</v>
      </c>
      <c r="C502" s="61">
        <f t="shared" si="29"/>
        <v>6.2728149984356815E-2</v>
      </c>
      <c r="D502" s="19">
        <f t="shared" si="30"/>
        <v>2.7137890718931161</v>
      </c>
      <c r="E502" s="20">
        <v>20521.809999100002</v>
      </c>
      <c r="F502" s="62">
        <v>62.330227299999997</v>
      </c>
      <c r="G502" s="19">
        <f t="shared" si="31"/>
        <v>0.65699449999999615</v>
      </c>
      <c r="H502" s="62">
        <v>67.413176500000006</v>
      </c>
      <c r="I502" s="62">
        <v>57.418758799999999</v>
      </c>
      <c r="J502" s="63">
        <v>4051.4267494000001</v>
      </c>
      <c r="K502" s="10">
        <f t="shared" si="28"/>
        <v>31.673322164475238</v>
      </c>
    </row>
    <row r="503" spans="1:11" x14ac:dyDescent="0.35">
      <c r="A503" s="8">
        <v>43617</v>
      </c>
      <c r="B503" s="20">
        <v>12804.1199853</v>
      </c>
      <c r="C503" s="61">
        <f t="shared" si="29"/>
        <v>0.10029612088211323</v>
      </c>
      <c r="D503" s="19">
        <f t="shared" si="30"/>
        <v>2.2461628951271964</v>
      </c>
      <c r="E503" s="20">
        <v>20541.778998999998</v>
      </c>
      <c r="F503" s="62">
        <v>62.332089099999997</v>
      </c>
      <c r="G503" s="19">
        <f t="shared" si="31"/>
        <v>0.38657959999999747</v>
      </c>
      <c r="H503" s="62">
        <v>67.305941200000007</v>
      </c>
      <c r="I503" s="62">
        <v>57.525950299999998</v>
      </c>
      <c r="J503" s="63">
        <v>4041.535488</v>
      </c>
      <c r="K503" s="10">
        <f t="shared" si="28"/>
        <v>31.564336265514203</v>
      </c>
    </row>
    <row r="504" spans="1:11" x14ac:dyDescent="0.35">
      <c r="A504" s="8">
        <v>43647</v>
      </c>
      <c r="B504" s="20">
        <v>12831.0334822</v>
      </c>
      <c r="C504" s="61">
        <f t="shared" si="29"/>
        <v>0.21019403856648591</v>
      </c>
      <c r="D504" s="19">
        <f t="shared" si="30"/>
        <v>2.50641308267577</v>
      </c>
      <c r="E504" s="20">
        <v>20572.576998600001</v>
      </c>
      <c r="F504" s="62">
        <v>62.369597599999999</v>
      </c>
      <c r="G504" s="19">
        <f t="shared" si="31"/>
        <v>0.54469009999999685</v>
      </c>
      <c r="H504" s="62">
        <v>67.282080199999996</v>
      </c>
      <c r="I504" s="62">
        <v>57.623115200000001</v>
      </c>
      <c r="J504" s="63">
        <v>4023.3871761999999</v>
      </c>
      <c r="K504" s="10">
        <f t="shared" si="28"/>
        <v>31.356688311829988</v>
      </c>
    </row>
    <row r="505" spans="1:11" x14ac:dyDescent="0.35">
      <c r="A505" s="64">
        <v>43678</v>
      </c>
      <c r="B505" s="20">
        <v>12882.830075899999</v>
      </c>
      <c r="C505" s="61">
        <f t="shared" si="29"/>
        <v>0.40368216458833517</v>
      </c>
      <c r="D505" s="19">
        <f t="shared" si="30"/>
        <v>2.3546418150105932</v>
      </c>
      <c r="E505" s="20">
        <v>20603.371998400002</v>
      </c>
      <c r="F505" s="62">
        <v>62.527774999999998</v>
      </c>
      <c r="G505" s="19">
        <f t="shared" si="31"/>
        <v>0.45468350000000157</v>
      </c>
      <c r="H505" s="62">
        <v>67.309198100000003</v>
      </c>
      <c r="I505" s="62">
        <v>57.908256999999999</v>
      </c>
      <c r="J505" s="63">
        <v>4082.6854840000001</v>
      </c>
      <c r="K505" s="10">
        <f t="shared" si="28"/>
        <v>31.690905336378755</v>
      </c>
    </row>
    <row r="506" spans="1:11" x14ac:dyDescent="0.35">
      <c r="A506" s="64">
        <v>43709</v>
      </c>
      <c r="B506" s="20">
        <v>12903.0371178</v>
      </c>
      <c r="C506" s="61">
        <f t="shared" si="29"/>
        <v>0.15685250663829306</v>
      </c>
      <c r="D506" s="19">
        <f t="shared" si="30"/>
        <v>2.3927653506887263</v>
      </c>
      <c r="E506" s="20">
        <v>20634.169999199999</v>
      </c>
      <c r="F506" s="62">
        <v>62.532377699999998</v>
      </c>
      <c r="G506" s="19">
        <f t="shared" si="31"/>
        <v>0.47834069999999684</v>
      </c>
      <c r="H506" s="62">
        <v>67.101496999999995</v>
      </c>
      <c r="I506" s="62">
        <v>58.118311800000001</v>
      </c>
      <c r="J506" s="63">
        <v>4068.5782567000001</v>
      </c>
      <c r="K506" s="10">
        <f t="shared" si="28"/>
        <v>31.531942592704116</v>
      </c>
    </row>
    <row r="507" spans="1:11" x14ac:dyDescent="0.35">
      <c r="A507" s="8">
        <v>43739</v>
      </c>
      <c r="B507" s="20">
        <v>12853.654855500001</v>
      </c>
      <c r="C507" s="61">
        <f t="shared" si="29"/>
        <v>-0.38271812945400124</v>
      </c>
      <c r="D507" s="19">
        <f t="shared" si="30"/>
        <v>1.8073868367216335</v>
      </c>
      <c r="E507" s="20">
        <v>20659.223999099999</v>
      </c>
      <c r="F507" s="62">
        <v>62.217510500000003</v>
      </c>
      <c r="G507" s="19">
        <f t="shared" si="31"/>
        <v>0.115965800000005</v>
      </c>
      <c r="H507" s="62">
        <v>66.702337200000002</v>
      </c>
      <c r="I507" s="62">
        <v>57.885374900000002</v>
      </c>
      <c r="J507" s="63">
        <v>4041.6770283000001</v>
      </c>
      <c r="K507" s="10">
        <f t="shared" si="28"/>
        <v>31.443796132199637</v>
      </c>
    </row>
    <row r="508" spans="1:11" x14ac:dyDescent="0.35">
      <c r="A508" s="8">
        <v>43770</v>
      </c>
      <c r="B508" s="20">
        <v>12878.6982243</v>
      </c>
      <c r="C508" s="61">
        <f t="shared" si="29"/>
        <v>0.1948346138241254</v>
      </c>
      <c r="D508" s="19">
        <f t="shared" si="30"/>
        <v>1.8308448756478328</v>
      </c>
      <c r="E508" s="20">
        <v>20684.279999300001</v>
      </c>
      <c r="F508" s="62">
        <v>62.263217400000002</v>
      </c>
      <c r="G508" s="19">
        <f t="shared" si="31"/>
        <v>0.12540630000000164</v>
      </c>
      <c r="H508" s="62">
        <v>66.738570800000005</v>
      </c>
      <c r="I508" s="62">
        <v>57.940769500000002</v>
      </c>
      <c r="J508" s="63">
        <v>4071.7204111000001</v>
      </c>
      <c r="K508" s="10">
        <f t="shared" si="28"/>
        <v>31.615931518740993</v>
      </c>
    </row>
    <row r="509" spans="1:11" x14ac:dyDescent="0.35">
      <c r="A509" s="64">
        <v>43800</v>
      </c>
      <c r="B509" s="20">
        <v>12920.711784700001</v>
      </c>
      <c r="C509" s="61">
        <f t="shared" si="29"/>
        <v>0.32622521056303594</v>
      </c>
      <c r="D509" s="19">
        <f t="shared" si="30"/>
        <v>2.0002445648918856</v>
      </c>
      <c r="E509" s="20">
        <v>20709.333998800001</v>
      </c>
      <c r="F509" s="62">
        <v>62.390764400000002</v>
      </c>
      <c r="G509" s="19">
        <f t="shared" si="31"/>
        <v>0.22412890000000374</v>
      </c>
      <c r="H509" s="62">
        <v>66.8302008</v>
      </c>
      <c r="I509" s="62">
        <v>58.103496100000001</v>
      </c>
      <c r="J509" s="63">
        <v>4113.7813717999998</v>
      </c>
      <c r="K509" s="10">
        <f t="shared" si="28"/>
        <v>31.838659048732243</v>
      </c>
    </row>
    <row r="510" spans="1:11" x14ac:dyDescent="0.35">
      <c r="A510" s="8">
        <v>43831</v>
      </c>
      <c r="B510" s="20">
        <v>12942.259018799999</v>
      </c>
      <c r="C510" s="61">
        <f t="shared" si="29"/>
        <v>0.16676507036952609</v>
      </c>
      <c r="D510" s="19">
        <f t="shared" si="30"/>
        <v>1.7146911835988914</v>
      </c>
      <c r="E510" s="20">
        <v>20741.879999299999</v>
      </c>
      <c r="F510" s="62">
        <v>62.396749999999997</v>
      </c>
      <c r="G510" s="19">
        <f t="shared" si="31"/>
        <v>5.9159299999997472E-2</v>
      </c>
      <c r="H510" s="62">
        <v>66.654404900000003</v>
      </c>
      <c r="I510" s="62">
        <v>58.2853809</v>
      </c>
      <c r="J510" s="63">
        <v>4081.1309035999998</v>
      </c>
      <c r="K510" s="10">
        <f t="shared" si="28"/>
        <v>31.533373715297504</v>
      </c>
    </row>
    <row r="511" spans="1:11" x14ac:dyDescent="0.35">
      <c r="A511" s="8">
        <v>43862</v>
      </c>
      <c r="B511" s="20">
        <v>12928.9286018</v>
      </c>
      <c r="C511" s="61">
        <f t="shared" si="29"/>
        <v>-0.10299915169859741</v>
      </c>
      <c r="D511" s="19">
        <f t="shared" si="30"/>
        <v>1.6115888674400491</v>
      </c>
      <c r="E511" s="20">
        <v>20774.4249991</v>
      </c>
      <c r="F511" s="62">
        <v>62.234832500000003</v>
      </c>
      <c r="G511" s="19">
        <f t="shared" si="31"/>
        <v>5.4219000000017559E-3</v>
      </c>
      <c r="H511" s="62">
        <v>66.591952800000001</v>
      </c>
      <c r="I511" s="62">
        <v>58.0277849</v>
      </c>
      <c r="J511" s="63">
        <v>4099.3666168999998</v>
      </c>
      <c r="K511" s="10">
        <f t="shared" si="28"/>
        <v>31.706932129931285</v>
      </c>
    </row>
    <row r="512" spans="1:11" x14ac:dyDescent="0.35">
      <c r="A512" s="64">
        <v>43891</v>
      </c>
      <c r="B512" s="20">
        <v>12925.758800199999</v>
      </c>
      <c r="C512" s="61">
        <f t="shared" si="29"/>
        <v>-2.4517125104702251E-2</v>
      </c>
      <c r="D512" s="19">
        <f t="shared" si="30"/>
        <v>1.3934808256384796</v>
      </c>
      <c r="E512" s="20">
        <v>20806.970998500001</v>
      </c>
      <c r="F512" s="62">
        <v>62.122251200000001</v>
      </c>
      <c r="G512" s="19">
        <f t="shared" si="31"/>
        <v>-0.11873310000000004</v>
      </c>
      <c r="H512" s="62">
        <v>66.520421400000004</v>
      </c>
      <c r="I512" s="62">
        <v>57.875928500000001</v>
      </c>
      <c r="J512" s="63">
        <v>4099.9713773000003</v>
      </c>
      <c r="K512" s="10">
        <f t="shared" si="28"/>
        <v>31.719386387099856</v>
      </c>
    </row>
    <row r="513" spans="1:11" x14ac:dyDescent="0.35">
      <c r="A513" s="8">
        <v>43922</v>
      </c>
      <c r="B513" s="20">
        <v>12343.9423064</v>
      </c>
      <c r="C513" s="61">
        <f t="shared" si="29"/>
        <v>-4.5012173195665435</v>
      </c>
      <c r="D513" s="19">
        <f t="shared" si="30"/>
        <v>-3.4367554459686214</v>
      </c>
      <c r="E513" s="20">
        <v>20814.316998900002</v>
      </c>
      <c r="F513" s="62">
        <v>59.305055799999998</v>
      </c>
      <c r="G513" s="19">
        <f t="shared" si="31"/>
        <v>-3.0467818000000051</v>
      </c>
      <c r="H513" s="62">
        <v>63.894134299999997</v>
      </c>
      <c r="I513" s="62">
        <v>54.874244099999999</v>
      </c>
      <c r="J513" s="63">
        <v>3746.3880024999999</v>
      </c>
      <c r="K513" s="10">
        <f t="shared" si="28"/>
        <v>30.350012253035231</v>
      </c>
    </row>
    <row r="514" spans="1:11" x14ac:dyDescent="0.35">
      <c r="A514" s="8">
        <v>43952</v>
      </c>
      <c r="B514" s="20">
        <v>12049.6975126</v>
      </c>
      <c r="C514" s="61">
        <f t="shared" si="29"/>
        <v>-2.3837181549969046</v>
      </c>
      <c r="D514" s="19">
        <f t="shared" si="30"/>
        <v>-5.7976424336001786</v>
      </c>
      <c r="E514" s="20">
        <v>20821.661999100001</v>
      </c>
      <c r="F514" s="62">
        <v>57.8709688</v>
      </c>
      <c r="G514" s="19">
        <f t="shared" si="31"/>
        <v>-4.4592584999999971</v>
      </c>
      <c r="H514" s="62">
        <v>62.658426499999997</v>
      </c>
      <c r="I514" s="62">
        <v>53.248436699999999</v>
      </c>
      <c r="J514" s="63">
        <v>3571.9550457999999</v>
      </c>
      <c r="K514" s="10">
        <f t="shared" si="28"/>
        <v>29.643524595243292</v>
      </c>
    </row>
    <row r="515" spans="1:11" x14ac:dyDescent="0.35">
      <c r="A515" s="64">
        <v>43983</v>
      </c>
      <c r="B515" s="20">
        <v>12279.395856499999</v>
      </c>
      <c r="C515" s="61">
        <f t="shared" si="29"/>
        <v>1.9062581750273075</v>
      </c>
      <c r="D515" s="19">
        <f t="shared" si="30"/>
        <v>-4.0980881888206255</v>
      </c>
      <c r="E515" s="20">
        <v>20829.007999000001</v>
      </c>
      <c r="F515" s="62">
        <v>58.953339800000002</v>
      </c>
      <c r="G515" s="19">
        <f t="shared" si="31"/>
        <v>-3.3787492999999955</v>
      </c>
      <c r="H515" s="62">
        <v>63.517776699999999</v>
      </c>
      <c r="I515" s="62">
        <v>54.545975900000002</v>
      </c>
      <c r="J515" s="63">
        <v>3828.3739931999999</v>
      </c>
      <c r="K515" s="10">
        <f t="shared" si="28"/>
        <v>31.177217820317122</v>
      </c>
    </row>
    <row r="516" spans="1:11" x14ac:dyDescent="0.35">
      <c r="A516" s="8">
        <v>44013</v>
      </c>
      <c r="B516" s="20">
        <v>12410.3602022</v>
      </c>
      <c r="C516" s="61">
        <f t="shared" si="29"/>
        <v>1.0665373706530952</v>
      </c>
      <c r="D516" s="19">
        <f t="shared" si="30"/>
        <v>-3.2785611586438828</v>
      </c>
      <c r="E516" s="20">
        <v>20825.907999399999</v>
      </c>
      <c r="F516" s="62">
        <v>59.590968099999998</v>
      </c>
      <c r="G516" s="19">
        <f t="shared" si="31"/>
        <v>-2.778629500000001</v>
      </c>
      <c r="H516" s="62">
        <v>64.145078299999994</v>
      </c>
      <c r="I516" s="62">
        <v>55.193664499999997</v>
      </c>
      <c r="J516" s="63">
        <v>3897.4361761999999</v>
      </c>
      <c r="K516" s="10">
        <f t="shared" si="28"/>
        <v>31.404698273859101</v>
      </c>
    </row>
    <row r="517" spans="1:11" x14ac:dyDescent="0.35">
      <c r="A517" s="8">
        <v>44044</v>
      </c>
      <c r="B517" s="20">
        <v>12550.433921899999</v>
      </c>
      <c r="C517" s="61">
        <f t="shared" si="29"/>
        <v>1.1286837562955572</v>
      </c>
      <c r="D517" s="19">
        <f t="shared" si="30"/>
        <v>-2.5801485546395262</v>
      </c>
      <c r="E517" s="20">
        <v>20822.802999</v>
      </c>
      <c r="F517" s="62">
        <v>60.272547899999999</v>
      </c>
      <c r="G517" s="19">
        <f t="shared" si="31"/>
        <v>-2.255227099999999</v>
      </c>
      <c r="H517" s="62">
        <v>64.615436799999998</v>
      </c>
      <c r="I517" s="62">
        <v>56.079275600000003</v>
      </c>
      <c r="J517" s="63">
        <v>4009.3257990000002</v>
      </c>
      <c r="K517" s="10">
        <f t="shared" si="28"/>
        <v>31.94571457807438</v>
      </c>
    </row>
    <row r="518" spans="1:11" x14ac:dyDescent="0.35">
      <c r="A518" s="64">
        <v>44075</v>
      </c>
      <c r="B518" s="20">
        <v>12519.615275599999</v>
      </c>
      <c r="C518" s="61">
        <f t="shared" si="29"/>
        <v>-0.24555841249618385</v>
      </c>
      <c r="D518" s="19">
        <f t="shared" si="30"/>
        <v>-2.9715627313127939</v>
      </c>
      <c r="E518" s="20">
        <v>20819.702998500001</v>
      </c>
      <c r="F518" s="62">
        <v>60.133496000000001</v>
      </c>
      <c r="G518" s="19">
        <f t="shared" si="31"/>
        <v>-2.3988816999999969</v>
      </c>
      <c r="H518" s="62">
        <v>64.415575500000003</v>
      </c>
      <c r="I518" s="62">
        <v>55.999013699999999</v>
      </c>
      <c r="J518" s="63">
        <v>4009.4592707000002</v>
      </c>
      <c r="K518" s="10">
        <f t="shared" si="28"/>
        <v>32.025419171739266</v>
      </c>
    </row>
    <row r="519" spans="1:11" x14ac:dyDescent="0.35">
      <c r="A519" s="8">
        <v>44105</v>
      </c>
      <c r="B519" s="20">
        <v>12657.6676603</v>
      </c>
      <c r="C519" s="61">
        <f t="shared" si="29"/>
        <v>1.1026887141576662</v>
      </c>
      <c r="D519" s="19">
        <f t="shared" si="30"/>
        <v>-1.5247585017901699</v>
      </c>
      <c r="E519" s="20">
        <v>20821.264998800001</v>
      </c>
      <c r="F519" s="62">
        <v>60.792020399999998</v>
      </c>
      <c r="G519" s="19">
        <f t="shared" si="31"/>
        <v>-1.4254901000000046</v>
      </c>
      <c r="H519" s="62">
        <v>65.372427400000007</v>
      </c>
      <c r="I519" s="62">
        <v>56.369578599999997</v>
      </c>
      <c r="J519" s="63">
        <v>4067.0114106000001</v>
      </c>
      <c r="K519" s="10">
        <f t="shared" si="28"/>
        <v>32.130812087569119</v>
      </c>
    </row>
    <row r="520" spans="1:11" x14ac:dyDescent="0.35">
      <c r="A520" s="8">
        <v>44136</v>
      </c>
      <c r="B520" s="20">
        <v>12748.327483700001</v>
      </c>
      <c r="C520" s="61">
        <f t="shared" si="29"/>
        <v>0.71624430213435109</v>
      </c>
      <c r="D520" s="19">
        <f t="shared" si="30"/>
        <v>-1.0122975034387491</v>
      </c>
      <c r="E520" s="20">
        <v>20822.827998699999</v>
      </c>
      <c r="F520" s="62">
        <v>61.222843900000001</v>
      </c>
      <c r="G520" s="19">
        <f t="shared" si="31"/>
        <v>-1.0403735000000012</v>
      </c>
      <c r="H520" s="62">
        <v>65.767270600000003</v>
      </c>
      <c r="I520" s="62">
        <v>56.835225000000001</v>
      </c>
      <c r="J520" s="63">
        <v>4081.8820171000002</v>
      </c>
      <c r="K520" s="10">
        <f t="shared" ref="K520:K559" si="32">J520/B520*100</f>
        <v>32.018961093673589</v>
      </c>
    </row>
    <row r="521" spans="1:11" x14ac:dyDescent="0.35">
      <c r="A521" s="64">
        <v>44166</v>
      </c>
      <c r="B521" s="20">
        <v>12794.424642100001</v>
      </c>
      <c r="C521" s="61">
        <f t="shared" ref="C521:C540" si="33">(B521-B520)/B520*100</f>
        <v>0.36159377344941668</v>
      </c>
      <c r="D521" s="19">
        <f t="shared" si="30"/>
        <v>-0.97740081741891705</v>
      </c>
      <c r="E521" s="20">
        <v>20824.389999300001</v>
      </c>
      <c r="F521" s="62">
        <v>61.439613100000003</v>
      </c>
      <c r="G521" s="19">
        <f t="shared" si="31"/>
        <v>-0.95115129999999937</v>
      </c>
      <c r="H521" s="62">
        <v>65.840182299999995</v>
      </c>
      <c r="I521" s="62">
        <v>57.190975299999998</v>
      </c>
      <c r="J521" s="63">
        <v>4094.4980123999999</v>
      </c>
      <c r="K521" s="10">
        <f t="shared" si="32"/>
        <v>32.002205077101095</v>
      </c>
    </row>
    <row r="522" spans="1:11" x14ac:dyDescent="0.35">
      <c r="A522" s="8">
        <v>44197</v>
      </c>
      <c r="B522" s="20">
        <v>12842.7493715</v>
      </c>
      <c r="C522" s="61">
        <f t="shared" si="33"/>
        <v>0.37770146569144675</v>
      </c>
      <c r="D522" s="19">
        <f t="shared" si="30"/>
        <v>-0.76887386626593657</v>
      </c>
      <c r="E522" s="20">
        <v>20830.697999</v>
      </c>
      <c r="F522" s="62">
        <v>61.652995799999999</v>
      </c>
      <c r="G522" s="19">
        <f t="shared" si="31"/>
        <v>-0.74375419999999792</v>
      </c>
      <c r="H522" s="62">
        <v>66.183556800000005</v>
      </c>
      <c r="I522" s="62">
        <v>57.278475899999997</v>
      </c>
      <c r="J522" s="63">
        <v>4075.7033351999999</v>
      </c>
      <c r="K522" s="10">
        <f t="shared" si="32"/>
        <v>31.735442445405038</v>
      </c>
    </row>
    <row r="523" spans="1:11" x14ac:dyDescent="0.35">
      <c r="A523" s="8">
        <v>44228</v>
      </c>
      <c r="B523" s="20">
        <v>12890.568063299999</v>
      </c>
      <c r="C523" s="61">
        <f t="shared" si="33"/>
        <v>0.37233999057955697</v>
      </c>
      <c r="D523" s="19">
        <f t="shared" si="30"/>
        <v>-0.2967031505971835</v>
      </c>
      <c r="E523" s="20">
        <v>20837.0039984</v>
      </c>
      <c r="F523" s="62">
        <v>61.863826799999998</v>
      </c>
      <c r="G523" s="19">
        <f t="shared" si="31"/>
        <v>-0.37100570000000488</v>
      </c>
      <c r="H523" s="62">
        <v>66.199124900000001</v>
      </c>
      <c r="I523" s="62">
        <v>57.677478600000001</v>
      </c>
      <c r="J523" s="63">
        <v>4070.0841829000001</v>
      </c>
      <c r="K523" s="10">
        <f t="shared" si="32"/>
        <v>31.574125848555152</v>
      </c>
    </row>
    <row r="524" spans="1:11" x14ac:dyDescent="0.35">
      <c r="A524" s="64">
        <v>44256</v>
      </c>
      <c r="B524" s="20">
        <v>12956.398044</v>
      </c>
      <c r="C524" s="61">
        <f t="shared" si="33"/>
        <v>0.51068331804104961</v>
      </c>
      <c r="D524" s="19">
        <f t="shared" si="30"/>
        <v>0.2370401944953992</v>
      </c>
      <c r="E524" s="20">
        <v>20843.311998699999</v>
      </c>
      <c r="F524" s="62">
        <v>62.160936999999997</v>
      </c>
      <c r="G524" s="19">
        <f t="shared" si="31"/>
        <v>3.8685799999996107E-2</v>
      </c>
      <c r="H524" s="62">
        <v>66.293543900000003</v>
      </c>
      <c r="I524" s="62">
        <v>58.169975800000003</v>
      </c>
      <c r="J524" s="63">
        <v>4162.9160475999997</v>
      </c>
      <c r="K524" s="10">
        <f t="shared" si="32"/>
        <v>32.130195703024199</v>
      </c>
    </row>
    <row r="525" spans="1:11" x14ac:dyDescent="0.35">
      <c r="A525" s="8">
        <v>44287</v>
      </c>
      <c r="B525" s="20">
        <v>12944.698017299999</v>
      </c>
      <c r="C525" s="61">
        <f t="shared" si="33"/>
        <v>-9.0303081614712288E-2</v>
      </c>
      <c r="D525" s="19">
        <f>(B525-B513)/B513*100</f>
        <v>4.8668058873583959</v>
      </c>
      <c r="E525" s="20">
        <v>20853.177999399999</v>
      </c>
      <c r="F525" s="62">
        <v>62.075420899999997</v>
      </c>
      <c r="G525" s="19">
        <f t="shared" si="31"/>
        <v>2.7703650999999994</v>
      </c>
      <c r="H525" s="62">
        <v>66.393990200000005</v>
      </c>
      <c r="I525" s="62">
        <v>57.904283</v>
      </c>
      <c r="J525" s="63">
        <v>4126.4721228999997</v>
      </c>
      <c r="K525" s="10">
        <f t="shared" si="32"/>
        <v>31.877700950498479</v>
      </c>
    </row>
    <row r="526" spans="1:11" x14ac:dyDescent="0.35">
      <c r="A526" s="8">
        <v>44317</v>
      </c>
      <c r="B526" s="20">
        <v>13034.258032600001</v>
      </c>
      <c r="C526" s="61">
        <f t="shared" si="33"/>
        <v>0.69186639333191491</v>
      </c>
      <c r="D526" s="19">
        <f>(B526-B514)/B514*100</f>
        <v>8.1708318318403936</v>
      </c>
      <c r="E526" s="20">
        <v>20863.048998999999</v>
      </c>
      <c r="F526" s="62">
        <v>62.475326799999998</v>
      </c>
      <c r="G526" s="19">
        <f>F526-F514</f>
        <v>4.6043579999999977</v>
      </c>
      <c r="H526" s="62">
        <v>66.610929100000007</v>
      </c>
      <c r="I526" s="62">
        <v>58.480348499999998</v>
      </c>
      <c r="J526" s="63">
        <v>4135.7781252000004</v>
      </c>
      <c r="K526" s="10">
        <f t="shared" si="32"/>
        <v>31.730061771494778</v>
      </c>
    </row>
    <row r="527" spans="1:11" x14ac:dyDescent="0.35">
      <c r="A527" s="64">
        <v>44348</v>
      </c>
      <c r="B527" s="20">
        <v>13059.0559715</v>
      </c>
      <c r="C527" s="61">
        <f t="shared" si="33"/>
        <v>0.19025201770578057</v>
      </c>
      <c r="D527" s="19">
        <f>(B527-B515)/B515*100</f>
        <v>6.3493361083175257</v>
      </c>
      <c r="E527" s="20">
        <v>20872.914999100001</v>
      </c>
      <c r="F527" s="62">
        <v>62.564600900000002</v>
      </c>
      <c r="G527" s="19">
        <f>F527-F515</f>
        <v>3.6112611000000001</v>
      </c>
      <c r="H527" s="62">
        <v>66.902683100000004</v>
      </c>
      <c r="I527" s="62">
        <v>58.373426600000002</v>
      </c>
      <c r="J527" s="63">
        <v>4122.3641095000003</v>
      </c>
      <c r="K527" s="10">
        <f t="shared" si="32"/>
        <v>31.567091208557656</v>
      </c>
    </row>
    <row r="528" spans="1:11" x14ac:dyDescent="0.35">
      <c r="A528" s="64">
        <v>44378</v>
      </c>
      <c r="B528" s="20">
        <v>13079.328359200001</v>
      </c>
      <c r="C528" s="61">
        <f t="shared" si="33"/>
        <v>0.15523624176390002</v>
      </c>
      <c r="D528" s="19">
        <f>(B528-B516)/B516*100</f>
        <v>5.3904008111014567</v>
      </c>
      <c r="E528" s="20">
        <v>20879.2969988</v>
      </c>
      <c r="F528" s="62">
        <v>62.642570599999999</v>
      </c>
      <c r="G528" s="19">
        <f>F528-F516</f>
        <v>3.0516025000000013</v>
      </c>
      <c r="H528" s="62">
        <v>67.093800299999998</v>
      </c>
      <c r="I528" s="62">
        <v>58.342072199999997</v>
      </c>
      <c r="J528" s="63">
        <v>4128.4115658000001</v>
      </c>
      <c r="K528" s="10">
        <f t="shared" si="32"/>
        <v>31.564400345496907</v>
      </c>
    </row>
    <row r="529" spans="1:11" x14ac:dyDescent="0.35">
      <c r="A529" s="8">
        <v>44409</v>
      </c>
      <c r="B529" s="20">
        <v>12946.778930099999</v>
      </c>
      <c r="C529" s="61">
        <f t="shared" si="33"/>
        <v>-1.01342687835164</v>
      </c>
      <c r="D529" s="19">
        <f t="shared" ref="D529:D547" si="34">(B529-B517)/B517*100</f>
        <v>3.1580183654717624</v>
      </c>
      <c r="E529" s="20">
        <v>20885.680010700002</v>
      </c>
      <c r="F529" s="62">
        <v>61.988783300000001</v>
      </c>
      <c r="G529" s="19">
        <f t="shared" ref="G529:G562" si="35">F529-F517</f>
        <v>1.7162354000000022</v>
      </c>
      <c r="H529" s="62">
        <v>66.368227200000007</v>
      </c>
      <c r="I529" s="62">
        <v>57.7576404</v>
      </c>
      <c r="J529" s="63">
        <v>4046.0905115999999</v>
      </c>
      <c r="K529" s="10">
        <f t="shared" si="32"/>
        <v>31.251715453279534</v>
      </c>
    </row>
    <row r="530" spans="1:11" x14ac:dyDescent="0.35">
      <c r="A530" s="8">
        <v>44440</v>
      </c>
      <c r="B530" s="20">
        <v>12826.691070999999</v>
      </c>
      <c r="C530" s="61">
        <f t="shared" si="33"/>
        <v>-0.92755008599712396</v>
      </c>
      <c r="D530" s="19">
        <f t="shared" si="34"/>
        <v>2.4527574421433931</v>
      </c>
      <c r="E530" s="20">
        <v>20892.0619959</v>
      </c>
      <c r="F530" s="62">
        <v>61.395046000000001</v>
      </c>
      <c r="G530" s="19">
        <f t="shared" si="35"/>
        <v>1.2615499999999997</v>
      </c>
      <c r="H530" s="62">
        <v>65.930535300000003</v>
      </c>
      <c r="I530" s="62">
        <v>57.0131376</v>
      </c>
      <c r="J530" s="63">
        <v>3891.2245745</v>
      </c>
      <c r="K530" s="10">
        <f t="shared" si="32"/>
        <v>30.336932206137796</v>
      </c>
    </row>
    <row r="531" spans="1:11" x14ac:dyDescent="0.35">
      <c r="A531" s="64">
        <v>44470</v>
      </c>
      <c r="B531" s="20">
        <v>12776.264422099999</v>
      </c>
      <c r="C531" s="61">
        <f t="shared" si="33"/>
        <v>-0.39313840663092209</v>
      </c>
      <c r="D531" s="19">
        <f t="shared" si="34"/>
        <v>0.93695588304922084</v>
      </c>
      <c r="E531" s="20">
        <v>20913.453006299998</v>
      </c>
      <c r="F531" s="62">
        <v>61.091128400000002</v>
      </c>
      <c r="G531" s="19">
        <f t="shared" si="35"/>
        <v>0.29910800000000393</v>
      </c>
      <c r="H531" s="62">
        <v>65.724647000000004</v>
      </c>
      <c r="I531" s="62">
        <v>56.614160099999999</v>
      </c>
      <c r="J531" s="63">
        <v>3878.2545651</v>
      </c>
      <c r="K531" s="10">
        <f t="shared" si="32"/>
        <v>30.355152624984122</v>
      </c>
    </row>
    <row r="532" spans="1:11" x14ac:dyDescent="0.35">
      <c r="A532" s="64">
        <v>44501</v>
      </c>
      <c r="B532" s="20">
        <v>13148.939063899999</v>
      </c>
      <c r="C532" s="61">
        <f t="shared" si="33"/>
        <v>2.9169296242441476</v>
      </c>
      <c r="D532" s="19">
        <f t="shared" si="34"/>
        <v>3.1424638307434458</v>
      </c>
      <c r="E532" s="20">
        <v>20934.846017899999</v>
      </c>
      <c r="F532" s="62">
        <v>62.808864499999999</v>
      </c>
      <c r="G532" s="19">
        <f t="shared" si="35"/>
        <v>1.5860205999999977</v>
      </c>
      <c r="H532" s="62">
        <v>67.009472299999999</v>
      </c>
      <c r="I532" s="62">
        <v>58.749843499999997</v>
      </c>
      <c r="J532" s="63">
        <v>4122.4284084999999</v>
      </c>
      <c r="K532" s="10">
        <f t="shared" si="32"/>
        <v>31.351794912625291</v>
      </c>
    </row>
    <row r="533" spans="1:11" x14ac:dyDescent="0.35">
      <c r="A533" s="8">
        <v>44531</v>
      </c>
      <c r="B533" s="20">
        <v>13230.0849887</v>
      </c>
      <c r="C533" s="61">
        <f t="shared" si="33"/>
        <v>0.6171290657417724</v>
      </c>
      <c r="D533" s="19">
        <f t="shared" si="34"/>
        <v>3.4050796248114286</v>
      </c>
      <c r="E533" s="20">
        <v>20956.236996299998</v>
      </c>
      <c r="F533" s="62">
        <v>63.131968700000002</v>
      </c>
      <c r="G533" s="19">
        <f t="shared" si="35"/>
        <v>1.6923555999999991</v>
      </c>
      <c r="H533" s="62">
        <v>67.472965099999996</v>
      </c>
      <c r="I533" s="62">
        <v>58.9369613</v>
      </c>
      <c r="J533" s="63">
        <v>4144.1452079000001</v>
      </c>
      <c r="K533" s="10">
        <f t="shared" si="32"/>
        <v>31.323647666961868</v>
      </c>
    </row>
    <row r="534" spans="1:11" x14ac:dyDescent="0.35">
      <c r="A534" s="8">
        <v>44562</v>
      </c>
      <c r="B534" s="20">
        <v>13287.9217871</v>
      </c>
      <c r="C534" s="61">
        <f t="shared" si="33"/>
        <v>0.43716120077383397</v>
      </c>
      <c r="D534" s="19">
        <f t="shared" si="34"/>
        <v>3.4663326576153923</v>
      </c>
      <c r="E534" s="20">
        <v>21000.181983099999</v>
      </c>
      <c r="F534" s="62">
        <v>63.275269700000003</v>
      </c>
      <c r="G534" s="19">
        <f t="shared" si="35"/>
        <v>1.6222739000000033</v>
      </c>
      <c r="H534" s="62">
        <v>67.145690500000001</v>
      </c>
      <c r="I534" s="62">
        <v>59.535163900000001</v>
      </c>
      <c r="J534" s="63">
        <v>4170.1979724000003</v>
      </c>
      <c r="K534" s="10">
        <f t="shared" si="32"/>
        <v>31.383372352841928</v>
      </c>
    </row>
    <row r="535" spans="1:11" x14ac:dyDescent="0.35">
      <c r="A535" s="64">
        <v>44593</v>
      </c>
      <c r="B535" s="20">
        <v>13371.448082299999</v>
      </c>
      <c r="C535" s="61">
        <f t="shared" si="33"/>
        <v>0.62858810082015415</v>
      </c>
      <c r="D535" s="19">
        <f t="shared" si="34"/>
        <v>3.7304796548810462</v>
      </c>
      <c r="E535" s="20">
        <v>21044.1269918</v>
      </c>
      <c r="F535" s="62">
        <v>63.540046500000003</v>
      </c>
      <c r="G535" s="19">
        <f t="shared" si="35"/>
        <v>1.6762197000000043</v>
      </c>
      <c r="H535" s="62">
        <v>67.457363700000002</v>
      </c>
      <c r="I535" s="62">
        <v>59.754782599999999</v>
      </c>
      <c r="J535" s="63">
        <v>4151.3747295000003</v>
      </c>
      <c r="K535" s="10">
        <f t="shared" si="32"/>
        <v>31.046560581536724</v>
      </c>
    </row>
    <row r="536" spans="1:11" x14ac:dyDescent="0.35">
      <c r="A536" s="64">
        <v>44621</v>
      </c>
      <c r="B536" s="20">
        <v>13393.1471912</v>
      </c>
      <c r="C536" s="61">
        <f t="shared" si="33"/>
        <v>0.16227942378749344</v>
      </c>
      <c r="D536" s="19">
        <f t="shared" si="34"/>
        <v>3.3709148616521167</v>
      </c>
      <c r="E536" s="20">
        <v>21088.072004199999</v>
      </c>
      <c r="F536" s="62">
        <v>63.510534200000002</v>
      </c>
      <c r="G536" s="19">
        <f t="shared" si="35"/>
        <v>1.3495972000000052</v>
      </c>
      <c r="H536" s="62">
        <v>67.431397899999993</v>
      </c>
      <c r="I536" s="62">
        <v>59.7219877</v>
      </c>
      <c r="J536" s="63">
        <v>4159.2049698999999</v>
      </c>
      <c r="K536" s="10">
        <f t="shared" si="32"/>
        <v>31.0547245581891</v>
      </c>
    </row>
    <row r="537" spans="1:11" x14ac:dyDescent="0.35">
      <c r="A537" s="8">
        <v>44652</v>
      </c>
      <c r="B537" s="20">
        <v>13443.0811567</v>
      </c>
      <c r="C537" s="61">
        <f t="shared" si="33"/>
        <v>0.37283220132762801</v>
      </c>
      <c r="D537" s="19">
        <f t="shared" si="34"/>
        <v>3.8500947548867841</v>
      </c>
      <c r="E537" s="20">
        <v>21121.4240039</v>
      </c>
      <c r="F537" s="62">
        <v>63.646661100000003</v>
      </c>
      <c r="G537" s="19">
        <f t="shared" si="35"/>
        <v>1.5712402000000054</v>
      </c>
      <c r="H537" s="62">
        <v>67.651334300000002</v>
      </c>
      <c r="I537" s="62">
        <v>59.777044500000002</v>
      </c>
      <c r="J537" s="63">
        <v>4107.6953431000002</v>
      </c>
      <c r="K537" s="10">
        <f t="shared" si="32"/>
        <v>30.556204304790157</v>
      </c>
    </row>
    <row r="538" spans="1:11" x14ac:dyDescent="0.35">
      <c r="A538" s="8">
        <v>44682</v>
      </c>
      <c r="B538" s="20">
        <v>13477.852827299999</v>
      </c>
      <c r="C538" s="61">
        <f t="shared" si="33"/>
        <v>0.25865848903745614</v>
      </c>
      <c r="D538" s="19">
        <f t="shared" si="34"/>
        <v>3.4032991643292854</v>
      </c>
      <c r="E538" s="20">
        <v>21154.774004999999</v>
      </c>
      <c r="F538" s="62">
        <v>63.710691599999997</v>
      </c>
      <c r="G538" s="19">
        <f t="shared" si="35"/>
        <v>1.2353647999999993</v>
      </c>
      <c r="H538" s="62">
        <v>67.868900999999994</v>
      </c>
      <c r="I538" s="62">
        <v>59.692662800000001</v>
      </c>
      <c r="J538" s="63">
        <v>4095.6970437</v>
      </c>
      <c r="K538" s="10">
        <f t="shared" si="32"/>
        <v>30.388349659108759</v>
      </c>
    </row>
    <row r="539" spans="1:11" x14ac:dyDescent="0.35">
      <c r="A539" s="64">
        <v>44713</v>
      </c>
      <c r="B539" s="20">
        <v>13578.878655</v>
      </c>
      <c r="C539" s="61">
        <f t="shared" si="33"/>
        <v>0.74956915611490282</v>
      </c>
      <c r="D539" s="19">
        <f t="shared" si="34"/>
        <v>3.9805533005943015</v>
      </c>
      <c r="E539" s="20">
        <v>21188.126004500002</v>
      </c>
      <c r="F539" s="62">
        <v>64.087209299999998</v>
      </c>
      <c r="G539" s="19">
        <f t="shared" si="35"/>
        <v>1.5226083999999958</v>
      </c>
      <c r="H539" s="62">
        <v>68.117757699999999</v>
      </c>
      <c r="I539" s="62">
        <v>60.192453299999997</v>
      </c>
      <c r="J539" s="63">
        <v>4147.4343982</v>
      </c>
      <c r="K539" s="10">
        <f t="shared" si="32"/>
        <v>30.543276094987682</v>
      </c>
    </row>
    <row r="540" spans="1:11" x14ac:dyDescent="0.35">
      <c r="A540" s="64">
        <v>44743</v>
      </c>
      <c r="B540" s="20">
        <v>13584.233912600001</v>
      </c>
      <c r="C540" s="61">
        <f t="shared" si="33"/>
        <v>3.9438143134361683E-2</v>
      </c>
      <c r="D540" s="19">
        <f t="shared" si="34"/>
        <v>3.860332423299468</v>
      </c>
      <c r="E540" s="20">
        <v>21235.6960048</v>
      </c>
      <c r="F540" s="62">
        <v>63.968865999999998</v>
      </c>
      <c r="G540" s="19">
        <f t="shared" si="35"/>
        <v>1.3262953999999993</v>
      </c>
      <c r="H540" s="62">
        <v>67.955145900000005</v>
      </c>
      <c r="I540" s="62">
        <v>60.116832899999999</v>
      </c>
      <c r="J540" s="63">
        <v>4192.0699579000002</v>
      </c>
      <c r="K540" s="10">
        <f t="shared" si="32"/>
        <v>30.859818705062658</v>
      </c>
    </row>
    <row r="541" spans="1:11" x14ac:dyDescent="0.35">
      <c r="A541" s="64">
        <v>44774</v>
      </c>
      <c r="B541" s="20">
        <v>13649.7450823</v>
      </c>
      <c r="C541" s="61">
        <f>(B541-B540)/B540*100</f>
        <v>0.4822588459643255</v>
      </c>
      <c r="D541" s="19">
        <f t="shared" si="34"/>
        <v>5.4296605819511816</v>
      </c>
      <c r="E541" s="20">
        <v>21283.458004399999</v>
      </c>
      <c r="F541" s="62">
        <v>64.133117299999995</v>
      </c>
      <c r="G541" s="19">
        <f t="shared" si="35"/>
        <v>2.1443339999999935</v>
      </c>
      <c r="H541" s="62">
        <v>68.164070100000004</v>
      </c>
      <c r="I541" s="62">
        <v>60.237855000000003</v>
      </c>
      <c r="J541" s="63">
        <v>4161.4787550000001</v>
      </c>
      <c r="K541" s="10">
        <f t="shared" si="32"/>
        <v>30.487593210779472</v>
      </c>
    </row>
    <row r="542" spans="1:11" x14ac:dyDescent="0.35">
      <c r="A542" s="64">
        <v>44805</v>
      </c>
      <c r="B542" s="20">
        <v>13667.521255400001</v>
      </c>
      <c r="C542" s="61">
        <f>(B542-B541)/B541*100</f>
        <v>0.13023080645697782</v>
      </c>
      <c r="D542" s="19">
        <f t="shared" si="34"/>
        <v>6.5553164081502162</v>
      </c>
      <c r="E542" s="20">
        <v>21330.832004299999</v>
      </c>
      <c r="F542" s="62">
        <v>64.074018600000002</v>
      </c>
      <c r="G542" s="19">
        <f t="shared" si="35"/>
        <v>2.6789726000000016</v>
      </c>
      <c r="H542" s="62">
        <v>68.267762500000003</v>
      </c>
      <c r="I542" s="62">
        <v>60.021383899999996</v>
      </c>
      <c r="J542" s="63">
        <v>4145.5660988</v>
      </c>
      <c r="K542" s="10">
        <f t="shared" si="32"/>
        <v>30.331513822684546</v>
      </c>
    </row>
    <row r="543" spans="1:11" x14ac:dyDescent="0.35">
      <c r="A543" s="64">
        <v>44835</v>
      </c>
      <c r="B543" s="20">
        <v>13705.158828</v>
      </c>
      <c r="C543" s="61">
        <f>(B543-B542)/B542*100</f>
        <v>0.2753796529500786</v>
      </c>
      <c r="D543" s="19">
        <f t="shared" si="34"/>
        <v>7.2704694831865462</v>
      </c>
      <c r="E543" s="20">
        <v>21380.340004400001</v>
      </c>
      <c r="F543" s="62">
        <v>64.101687900000002</v>
      </c>
      <c r="G543" s="19">
        <f t="shared" si="35"/>
        <v>3.0105594999999994</v>
      </c>
      <c r="H543" s="62">
        <v>68.324999899999995</v>
      </c>
      <c r="I543" s="62">
        <v>60.019854000000002</v>
      </c>
      <c r="J543" s="63">
        <v>4137.9692785999996</v>
      </c>
      <c r="K543" s="10">
        <f t="shared" si="32"/>
        <v>30.192786019714124</v>
      </c>
    </row>
    <row r="544" spans="1:11" x14ac:dyDescent="0.35">
      <c r="A544" s="64">
        <v>44866</v>
      </c>
      <c r="B544" s="20">
        <v>13781.3045576</v>
      </c>
      <c r="C544" s="61">
        <f>(B544-B543)/B543*100</f>
        <v>0.55559903066889715</v>
      </c>
      <c r="D544" s="19">
        <f t="shared" si="34"/>
        <v>4.8092510781812097</v>
      </c>
      <c r="E544" s="20">
        <v>21429.852004100001</v>
      </c>
      <c r="F544" s="62">
        <v>64.308911499999994</v>
      </c>
      <c r="G544" s="19">
        <f t="shared" si="35"/>
        <v>1.500046999999995</v>
      </c>
      <c r="H544" s="62">
        <v>68.348657799999998</v>
      </c>
      <c r="I544" s="62">
        <v>60.403898599999998</v>
      </c>
      <c r="J544" s="63">
        <v>4187.9139558999996</v>
      </c>
      <c r="K544" s="10">
        <f t="shared" si="32"/>
        <v>30.388370987639796</v>
      </c>
    </row>
    <row r="545" spans="1:11" x14ac:dyDescent="0.35">
      <c r="A545" s="64">
        <v>44896</v>
      </c>
      <c r="B545" s="20">
        <v>13769.5703612</v>
      </c>
      <c r="C545" s="61">
        <f>(B545-B544)/B544*100</f>
        <v>-8.5145759249109526E-2</v>
      </c>
      <c r="D545" s="19">
        <f t="shared" si="34"/>
        <v>4.0777166054547749</v>
      </c>
      <c r="E545" s="20">
        <v>21479.360004499998</v>
      </c>
      <c r="F545" s="62">
        <v>64.106055100000006</v>
      </c>
      <c r="G545" s="19">
        <f t="shared" si="35"/>
        <v>0.97408640000000446</v>
      </c>
      <c r="H545" s="62">
        <v>68.238409099999998</v>
      </c>
      <c r="I545" s="62">
        <v>60.110918300000002</v>
      </c>
      <c r="J545" s="63">
        <v>4137.7828902000001</v>
      </c>
      <c r="K545" s="10">
        <f t="shared" si="32"/>
        <v>30.05019606028868</v>
      </c>
    </row>
    <row r="546" spans="1:11" x14ac:dyDescent="0.35">
      <c r="A546" s="64">
        <v>44927</v>
      </c>
      <c r="B546" s="20">
        <v>13792.641524299999</v>
      </c>
      <c r="C546" s="61">
        <f t="shared" ref="C546:C547" si="36">(B546-B545)/B545*100</f>
        <v>0.16755180078101467</v>
      </c>
      <c r="D546" s="19">
        <f t="shared" si="34"/>
        <v>3.7983346477098041</v>
      </c>
      <c r="E546" s="20">
        <v>21541.534004599998</v>
      </c>
      <c r="F546" s="62">
        <v>64.028130599999997</v>
      </c>
      <c r="G546" s="19">
        <f t="shared" si="35"/>
        <v>0.75286089999999461</v>
      </c>
      <c r="H546" s="62">
        <v>68.138948099999993</v>
      </c>
      <c r="I546" s="62">
        <v>60.053029799999997</v>
      </c>
      <c r="J546" s="63">
        <v>4170.5324608000001</v>
      </c>
      <c r="K546" s="10">
        <f t="shared" si="32"/>
        <v>30.237372974946958</v>
      </c>
    </row>
    <row r="547" spans="1:11" x14ac:dyDescent="0.35">
      <c r="A547" s="71">
        <v>44958</v>
      </c>
      <c r="B547" s="20">
        <v>13837.758611400001</v>
      </c>
      <c r="C547" s="106">
        <f t="shared" si="36"/>
        <v>0.32710983621602585</v>
      </c>
      <c r="D547" s="74">
        <f t="shared" si="34"/>
        <v>3.4873599794869174</v>
      </c>
      <c r="E547" s="105">
        <v>21603.704004700001</v>
      </c>
      <c r="F547" s="108">
        <v>64.052713400000002</v>
      </c>
      <c r="G547" s="74">
        <f t="shared" si="35"/>
        <v>0.51266689999999926</v>
      </c>
      <c r="H547" s="108">
        <v>68.200026800000003</v>
      </c>
      <c r="I547" s="108">
        <v>60.0415536</v>
      </c>
      <c r="J547" s="72">
        <v>4155.2829806</v>
      </c>
      <c r="K547" s="107">
        <f t="shared" si="32"/>
        <v>30.028584088587447</v>
      </c>
    </row>
    <row r="548" spans="1:11" x14ac:dyDescent="0.35">
      <c r="A548" s="64">
        <v>44986</v>
      </c>
      <c r="B548" s="19">
        <v>13931.568559699999</v>
      </c>
      <c r="C548" s="106">
        <f t="shared" ref="C548" si="37">(B548-B547)/B547*100</f>
        <v>0.67792733588165799</v>
      </c>
      <c r="D548" s="74">
        <f t="shared" ref="D548" si="38">(B548-B536)/B536*100</f>
        <v>4.0201258211645028</v>
      </c>
      <c r="E548" s="19">
        <v>21665.878004499998</v>
      </c>
      <c r="F548" s="19">
        <v>64.301887800000003</v>
      </c>
      <c r="G548" s="74">
        <f t="shared" si="35"/>
        <v>0.79135360000000077</v>
      </c>
      <c r="H548" s="19">
        <v>68.197850799999998</v>
      </c>
      <c r="I548" s="19">
        <v>60.533096100000002</v>
      </c>
      <c r="J548" s="19">
        <v>4162.4490247000003</v>
      </c>
      <c r="K548" s="107">
        <f t="shared" si="32"/>
        <v>29.877820339202593</v>
      </c>
    </row>
    <row r="549" spans="1:11" x14ac:dyDescent="0.35">
      <c r="A549" s="64">
        <v>45017</v>
      </c>
      <c r="B549" s="19">
        <v>13916.8733619</v>
      </c>
      <c r="C549" s="106">
        <f t="shared" ref="C549" si="39">(B549-B548)/B548*100</f>
        <v>-0.10548128688472806</v>
      </c>
      <c r="D549" s="74">
        <f t="shared" ref="D549" si="40">(B549-B537)/B537*100</f>
        <v>3.5244316364471437</v>
      </c>
      <c r="E549" s="19">
        <v>21714.678004900001</v>
      </c>
      <c r="F549" s="19">
        <v>64.089706300000003</v>
      </c>
      <c r="G549" s="74">
        <f t="shared" si="35"/>
        <v>0.44304520000000025</v>
      </c>
      <c r="H549" s="19">
        <v>67.970156700000004</v>
      </c>
      <c r="I549" s="19">
        <v>60.335167800000001</v>
      </c>
      <c r="J549" s="19">
        <v>4172.2019487999996</v>
      </c>
      <c r="K549" s="107">
        <f t="shared" si="32"/>
        <v>29.979448977542393</v>
      </c>
    </row>
    <row r="550" spans="1:11" x14ac:dyDescent="0.35">
      <c r="A550" s="64">
        <v>45047</v>
      </c>
      <c r="B550" s="19">
        <v>14000.700818900001</v>
      </c>
      <c r="C550" s="106">
        <f t="shared" ref="C550:C551" si="41">(B550-B549)/B549*100</f>
        <v>0.60234403820540838</v>
      </c>
      <c r="D550" s="74">
        <f t="shared" ref="D550:D551" si="42">(B550-B538)/B538*100</f>
        <v>3.8793122190869251</v>
      </c>
      <c r="E550" s="19">
        <v>21763.472004800002</v>
      </c>
      <c r="F550" s="19">
        <v>64.3311913</v>
      </c>
      <c r="G550" s="74">
        <f t="shared" si="35"/>
        <v>0.62049970000000343</v>
      </c>
      <c r="H550" s="19">
        <v>68.260689900000003</v>
      </c>
      <c r="I550" s="19">
        <v>60.528471000000003</v>
      </c>
      <c r="J550" s="19">
        <v>4194.3271849000002</v>
      </c>
      <c r="K550" s="107">
        <f t="shared" si="32"/>
        <v>29.957980240802957</v>
      </c>
    </row>
    <row r="551" spans="1:11" x14ac:dyDescent="0.35">
      <c r="A551" s="64">
        <v>45078</v>
      </c>
      <c r="B551" s="19">
        <v>14020.4656005</v>
      </c>
      <c r="C551" s="106">
        <f t="shared" si="41"/>
        <v>0.14116994467389696</v>
      </c>
      <c r="D551" s="74">
        <f t="shared" si="42"/>
        <v>3.2520133415979724</v>
      </c>
      <c r="E551" s="19">
        <v>21812.272004599999</v>
      </c>
      <c r="F551" s="19">
        <v>64.277878099999995</v>
      </c>
      <c r="G551" s="74">
        <f t="shared" si="35"/>
        <v>0.19066879999999742</v>
      </c>
      <c r="H551" s="19">
        <v>68.268378499999997</v>
      </c>
      <c r="I551" s="19">
        <v>60.415362299999998</v>
      </c>
      <c r="J551" s="19">
        <v>4192.7508486999996</v>
      </c>
      <c r="K551" s="107">
        <f t="shared" si="32"/>
        <v>29.90450508683875</v>
      </c>
    </row>
    <row r="552" spans="1:11" x14ac:dyDescent="0.35">
      <c r="A552" s="64">
        <v>45108</v>
      </c>
      <c r="B552" s="19">
        <v>14020.4545273</v>
      </c>
      <c r="C552" s="106">
        <f t="shared" ref="C552" si="43">(B552-B551)/B551*100</f>
        <v>-7.8978832193549113E-5</v>
      </c>
      <c r="D552" s="74">
        <f t="shared" ref="D552" si="44">(B552-B540)/B540*100</f>
        <v>3.2112272028486282</v>
      </c>
      <c r="E552" s="19">
        <v>21869.680004400001</v>
      </c>
      <c r="F552" s="19">
        <v>64.109097700000007</v>
      </c>
      <c r="G552" s="74">
        <f t="shared" si="35"/>
        <v>0.14023170000000817</v>
      </c>
      <c r="H552" s="19">
        <v>68.1797574</v>
      </c>
      <c r="I552" s="19">
        <v>60.168302500000003</v>
      </c>
      <c r="J552" s="19">
        <v>4209.8241564</v>
      </c>
      <c r="K552" s="107">
        <f t="shared" si="32"/>
        <v>30.026302986132293</v>
      </c>
    </row>
    <row r="553" spans="1:11" x14ac:dyDescent="0.35">
      <c r="A553" s="64">
        <v>45139</v>
      </c>
      <c r="B553" s="19">
        <v>14082.706386399999</v>
      </c>
      <c r="C553" s="106">
        <f t="shared" ref="C553" si="45">(B553-B552)/B552*100</f>
        <v>0.44400742485762418</v>
      </c>
      <c r="D553" s="74">
        <f t="shared" ref="D553" si="46">(B553-B541)/B541*100</f>
        <v>3.1719369225541958</v>
      </c>
      <c r="E553" s="19">
        <v>21927.094004800001</v>
      </c>
      <c r="F553" s="19">
        <v>64.225138000000001</v>
      </c>
      <c r="G553" s="74">
        <f t="shared" si="35"/>
        <v>9.2020700000006173E-2</v>
      </c>
      <c r="H553" s="19">
        <v>68.294498099999998</v>
      </c>
      <c r="I553" s="19">
        <v>60.284921199999999</v>
      </c>
      <c r="J553" s="19">
        <v>4265.5965353000001</v>
      </c>
      <c r="K553" s="107">
        <f t="shared" si="32"/>
        <v>30.289607822963539</v>
      </c>
    </row>
    <row r="554" spans="1:11" x14ac:dyDescent="0.35">
      <c r="A554" s="64">
        <v>45170</v>
      </c>
      <c r="B554" s="19">
        <v>14096.087846599999</v>
      </c>
      <c r="C554" s="106">
        <f t="shared" ref="C554:C555" si="47">(B554-B553)/B553*100</f>
        <v>9.5020515466565508E-2</v>
      </c>
      <c r="D554" s="74">
        <f t="shared" ref="D554:D555" si="48">(B554-B542)/B542*100</f>
        <v>3.1356570309387521</v>
      </c>
      <c r="E554" s="19">
        <v>21984.504004099999</v>
      </c>
      <c r="F554" s="19">
        <v>64.118289200000007</v>
      </c>
      <c r="G554" s="74">
        <f t="shared" si="35"/>
        <v>4.4270600000004379E-2</v>
      </c>
      <c r="H554" s="19">
        <v>67.946776600000007</v>
      </c>
      <c r="I554" s="19">
        <v>60.410657200000003</v>
      </c>
      <c r="J554" s="19">
        <v>4315.1426884000002</v>
      </c>
      <c r="K554" s="107">
        <f t="shared" si="32"/>
        <v>30.612342483668758</v>
      </c>
    </row>
    <row r="555" spans="1:11" x14ac:dyDescent="0.35">
      <c r="A555" s="64">
        <v>45200</v>
      </c>
      <c r="B555" s="19">
        <v>14151.5819677</v>
      </c>
      <c r="C555" s="106">
        <f t="shared" si="47"/>
        <v>0.39368455775753242</v>
      </c>
      <c r="D555" s="74">
        <f t="shared" si="48"/>
        <v>3.2573364913359928</v>
      </c>
      <c r="E555" s="19">
        <v>22028.293004499999</v>
      </c>
      <c r="F555" s="19">
        <v>64.242753500000006</v>
      </c>
      <c r="G555" s="74">
        <f t="shared" si="35"/>
        <v>0.14106560000000457</v>
      </c>
      <c r="H555" s="19">
        <v>67.993560500000001</v>
      </c>
      <c r="I555" s="19">
        <v>60.610553899999999</v>
      </c>
      <c r="J555" s="19">
        <v>4353.5485715000004</v>
      </c>
      <c r="K555" s="107">
        <f t="shared" si="32"/>
        <v>30.763688338425144</v>
      </c>
    </row>
    <row r="556" spans="1:11" x14ac:dyDescent="0.35">
      <c r="A556" s="64">
        <v>45231</v>
      </c>
      <c r="B556" s="19">
        <v>14211.185600299999</v>
      </c>
      <c r="C556" s="106">
        <f t="shared" ref="C556" si="49">(B556-B555)/B555*100</f>
        <v>0.42117999765708558</v>
      </c>
      <c r="D556" s="74">
        <f t="shared" ref="D556" si="50">(B556-B544)/B544*100</f>
        <v>3.1193058748776559</v>
      </c>
      <c r="E556" s="19">
        <v>22072.083004399999</v>
      </c>
      <c r="F556" s="19">
        <v>64.385339599999995</v>
      </c>
      <c r="G556" s="74">
        <f t="shared" si="35"/>
        <v>7.6428100000001109E-2</v>
      </c>
      <c r="H556" s="19">
        <v>68.209725300000002</v>
      </c>
      <c r="I556" s="19">
        <v>60.682085700000002</v>
      </c>
      <c r="J556" s="19">
        <v>4364.2418010000001</v>
      </c>
      <c r="K556" s="107">
        <f t="shared" si="32"/>
        <v>30.709906433900002</v>
      </c>
    </row>
    <row r="557" spans="1:11" x14ac:dyDescent="0.35">
      <c r="A557" s="64">
        <v>45261</v>
      </c>
      <c r="B557" s="19">
        <v>14152.250635300001</v>
      </c>
      <c r="C557" s="106">
        <f t="shared" ref="C557" si="51">(B557-B556)/B556*100</f>
        <v>-0.41470829146552302</v>
      </c>
      <c r="D557" s="74">
        <f t="shared" ref="D557" si="52">(B557-B545)/B545*100</f>
        <v>2.7791736710850499</v>
      </c>
      <c r="E557" s="19">
        <v>22115.8710044</v>
      </c>
      <c r="F557" s="19">
        <v>63.991378099999999</v>
      </c>
      <c r="G557" s="74">
        <f t="shared" si="35"/>
        <v>-0.11467700000000747</v>
      </c>
      <c r="H557" s="19">
        <v>67.833843599999994</v>
      </c>
      <c r="I557" s="19">
        <v>60.270822000000003</v>
      </c>
      <c r="J557" s="19">
        <v>4415.2990444999996</v>
      </c>
      <c r="K557" s="107">
        <f t="shared" si="32"/>
        <v>31.198564513031631</v>
      </c>
    </row>
    <row r="558" spans="1:11" x14ac:dyDescent="0.35">
      <c r="A558" s="64">
        <v>45292</v>
      </c>
      <c r="B558" s="19">
        <v>14164.1896922</v>
      </c>
      <c r="C558" s="139">
        <f t="shared" ref="C558" si="53">(B558-B557)/B557*100</f>
        <v>8.4361542256884622E-2</v>
      </c>
      <c r="D558" s="74">
        <f t="shared" ref="D558" si="54">(B558-B546)/B546*100</f>
        <v>2.6938144317417629</v>
      </c>
      <c r="E558" s="19">
        <v>22177.067004</v>
      </c>
      <c r="F558" s="19">
        <v>63.868633699999997</v>
      </c>
      <c r="G558" s="74">
        <f t="shared" si="35"/>
        <v>-0.15949690000000061</v>
      </c>
      <c r="H558" s="19">
        <v>67.625023900000002</v>
      </c>
      <c r="I558" s="19">
        <v>60.230784100000001</v>
      </c>
      <c r="J558" s="19">
        <v>4407.2952366999998</v>
      </c>
      <c r="K558" s="107">
        <f t="shared" si="32"/>
        <v>31.115759760878021</v>
      </c>
    </row>
    <row r="559" spans="1:11" x14ac:dyDescent="0.35">
      <c r="A559" s="64">
        <v>45323</v>
      </c>
      <c r="B559" s="19">
        <v>14284.6321575</v>
      </c>
      <c r="C559" s="139">
        <f t="shared" ref="C559:C561" si="55">(B559-B558)/B558*100</f>
        <v>0.85033078430407028</v>
      </c>
      <c r="D559" s="74">
        <f t="shared" ref="D559:D561" si="56">(B559-B547)/B547*100</f>
        <v>3.2293780998018753</v>
      </c>
      <c r="E559" s="19">
        <v>22238.261003899999</v>
      </c>
      <c r="F559" s="19">
        <v>64.234483800000007</v>
      </c>
      <c r="G559" s="74">
        <f t="shared" si="35"/>
        <v>0.18177040000000488</v>
      </c>
      <c r="H559" s="19">
        <v>68.022934399999997</v>
      </c>
      <c r="I559" s="19">
        <v>60.564940800000002</v>
      </c>
      <c r="J559" s="19">
        <v>4447.5342295999999</v>
      </c>
      <c r="K559" s="107">
        <f t="shared" si="32"/>
        <v>31.135098058964488</v>
      </c>
    </row>
    <row r="560" spans="1:11" x14ac:dyDescent="0.35">
      <c r="A560" s="64">
        <v>45352</v>
      </c>
      <c r="B560" s="19">
        <v>14278.5688393</v>
      </c>
      <c r="C560" s="139">
        <f t="shared" si="55"/>
        <v>-4.2446442674525971E-2</v>
      </c>
      <c r="D560" s="74">
        <f t="shared" si="56"/>
        <v>2.4907481028645426</v>
      </c>
      <c r="E560" s="19">
        <v>22299.4570045</v>
      </c>
      <c r="F560" s="19">
        <v>64.031015800000006</v>
      </c>
      <c r="G560" s="74">
        <f t="shared" si="35"/>
        <v>-0.27087199999999712</v>
      </c>
      <c r="H560" s="19">
        <v>67.891041599999994</v>
      </c>
      <c r="I560" s="19">
        <v>60.291496799999997</v>
      </c>
      <c r="J560" s="19">
        <v>4412.7706090000001</v>
      </c>
      <c r="K560" s="107">
        <f>J560/B560*100</f>
        <v>30.904852290618884</v>
      </c>
    </row>
    <row r="561" spans="1:11" x14ac:dyDescent="0.35">
      <c r="A561" s="64">
        <v>45383</v>
      </c>
      <c r="B561" s="19">
        <v>14315.979316700001</v>
      </c>
      <c r="C561" s="139">
        <f t="shared" si="55"/>
        <v>0.26200439148378057</v>
      </c>
      <c r="D561" s="74">
        <f t="shared" si="56"/>
        <v>2.8677846267727571</v>
      </c>
      <c r="E561" s="2">
        <v>22349.018004199999</v>
      </c>
      <c r="F561" s="19">
        <v>64.056413199999994</v>
      </c>
      <c r="G561" s="74">
        <f t="shared" si="35"/>
        <v>-3.3293100000008735E-2</v>
      </c>
      <c r="H561" s="19">
        <v>67.799715199999994</v>
      </c>
      <c r="I561" s="19">
        <v>60.429308900000002</v>
      </c>
      <c r="J561" s="19">
        <v>4457.8073080000004</v>
      </c>
      <c r="K561" s="107">
        <f>J561/B561*100</f>
        <v>31.138682233215022</v>
      </c>
    </row>
    <row r="562" spans="1:11" x14ac:dyDescent="0.35">
      <c r="A562" s="64">
        <v>45413</v>
      </c>
      <c r="B562" s="19">
        <v>14355.633233500001</v>
      </c>
      <c r="C562" s="139">
        <f t="shared" ref="C562" si="57">(B562-B561)/B561*100</f>
        <v>0.27699059856661362</v>
      </c>
      <c r="D562" s="74">
        <f t="shared" ref="D562" si="58">(B562-B550)/B550*100</f>
        <v>2.5351046293401622</v>
      </c>
      <c r="E562" s="2">
        <v>22398.575004099999</v>
      </c>
      <c r="F562" s="19">
        <v>64.091725600000004</v>
      </c>
      <c r="G562" s="74">
        <f t="shared" si="35"/>
        <v>-0.23946569999999667</v>
      </c>
      <c r="H562" s="19">
        <v>68.019486700000002</v>
      </c>
      <c r="I562" s="19">
        <v>60.285181600000001</v>
      </c>
      <c r="J562" s="19">
        <v>4455.7207936000004</v>
      </c>
      <c r="K562" s="107">
        <f>J562/B562*100</f>
        <v>31.038134794376226</v>
      </c>
    </row>
    <row r="563" spans="1:11" x14ac:dyDescent="0.35">
      <c r="A563" s="64">
        <v>45444</v>
      </c>
    </row>
    <row r="564" spans="1:11" x14ac:dyDescent="0.35">
      <c r="A564" s="64">
        <v>45474</v>
      </c>
    </row>
    <row r="565" spans="1:11" x14ac:dyDescent="0.35">
      <c r="A565" s="64">
        <v>45505</v>
      </c>
    </row>
    <row r="566" spans="1:11" x14ac:dyDescent="0.35">
      <c r="A566" s="64">
        <v>45536</v>
      </c>
    </row>
    <row r="567" spans="1:11" x14ac:dyDescent="0.35">
      <c r="A567" s="64">
        <v>45566</v>
      </c>
    </row>
    <row r="568" spans="1:11" x14ac:dyDescent="0.35">
      <c r="A568" s="64">
        <v>45597</v>
      </c>
    </row>
    <row r="569" spans="1:11" x14ac:dyDescent="0.35">
      <c r="A569" s="64">
        <v>45627</v>
      </c>
    </row>
  </sheetData>
  <mergeCells count="3">
    <mergeCell ref="B5:D5"/>
    <mergeCell ref="F5:G5"/>
    <mergeCell ref="H5:I5"/>
  </mergeCells>
  <pageMargins left="0.7" right="0.7" top="0.75" bottom="0.75" header="0.3" footer="0.3"/>
  <pageSetup paperSize="9" orientation="portrait" horizontalDpi="300" r:id="rId1"/>
  <headerFooter>
    <oddHeader>&amp;C&amp;"Calibri"&amp;12&amp;KFF0000OFFICIAL&amp;1#</oddHeader>
    <oddFooter>&amp;C&amp;1#&amp;"Calibri"&amp;12&amp;KFF0000OFFICIAL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11985-E0E1-4FCD-A49B-3A7AC8FC1E51}">
  <dimension ref="A1:J569"/>
  <sheetViews>
    <sheetView workbookViewId="0">
      <pane ySplit="6" topLeftCell="A7" activePane="bottomLeft" state="frozen"/>
      <selection pane="bottomLeft"/>
    </sheetView>
  </sheetViews>
  <sheetFormatPr defaultColWidth="8.81640625" defaultRowHeight="14.5" x14ac:dyDescent="0.35"/>
  <cols>
    <col min="1" max="1" width="9.81640625" style="2" customWidth="1"/>
    <col min="2" max="4" width="14.81640625" style="2" customWidth="1"/>
    <col min="5" max="5" width="12.54296875" style="2" bestFit="1" customWidth="1"/>
    <col min="6" max="6" width="12.7265625" style="2" bestFit="1" customWidth="1"/>
    <col min="7" max="16384" width="8.81640625" style="2"/>
  </cols>
  <sheetData>
    <row r="1" spans="1:6" x14ac:dyDescent="0.35">
      <c r="A1" s="1" t="s">
        <v>20</v>
      </c>
    </row>
    <row r="2" spans="1:6" x14ac:dyDescent="0.35">
      <c r="A2" s="1"/>
    </row>
    <row r="3" spans="1:6" x14ac:dyDescent="0.35">
      <c r="A3" s="1"/>
      <c r="B3" s="3" t="s">
        <v>21</v>
      </c>
      <c r="C3" s="3"/>
      <c r="D3" s="3"/>
      <c r="E3" s="3"/>
      <c r="F3" s="3"/>
    </row>
    <row r="4" spans="1:6" x14ac:dyDescent="0.35">
      <c r="A4" s="1"/>
      <c r="B4" s="13" t="s">
        <v>22</v>
      </c>
      <c r="C4" s="13" t="s">
        <v>23</v>
      </c>
      <c r="D4" s="13" t="s">
        <v>24</v>
      </c>
      <c r="E4" s="13" t="s">
        <v>25</v>
      </c>
      <c r="F4" s="13" t="s">
        <v>26</v>
      </c>
    </row>
    <row r="5" spans="1:6" ht="29" x14ac:dyDescent="0.35">
      <c r="B5" s="56" t="s">
        <v>27</v>
      </c>
      <c r="C5" s="56" t="s">
        <v>28</v>
      </c>
      <c r="D5" s="56" t="s">
        <v>29</v>
      </c>
      <c r="E5" s="145" t="s">
        <v>30</v>
      </c>
      <c r="F5" s="146"/>
    </row>
    <row r="6" spans="1:6" ht="45" customHeight="1" x14ac:dyDescent="0.35">
      <c r="A6" s="66" t="s">
        <v>14</v>
      </c>
      <c r="B6" s="6" t="s">
        <v>15</v>
      </c>
      <c r="C6" s="6" t="s">
        <v>15</v>
      </c>
      <c r="D6" s="6" t="s">
        <v>31</v>
      </c>
      <c r="E6" s="67" t="s">
        <v>17</v>
      </c>
      <c r="F6" s="67" t="s">
        <v>18</v>
      </c>
    </row>
    <row r="7" spans="1:6" x14ac:dyDescent="0.35">
      <c r="A7" s="68">
        <v>28522</v>
      </c>
      <c r="B7" s="69">
        <v>426.84434809999999</v>
      </c>
      <c r="C7" s="69">
        <v>6424.3881387000001</v>
      </c>
      <c r="D7" s="70">
        <v>6.6441245000000002</v>
      </c>
      <c r="E7" s="70">
        <v>5.6255854999999997</v>
      </c>
      <c r="F7" s="70">
        <v>8.4559029999999993</v>
      </c>
    </row>
    <row r="8" spans="1:6" x14ac:dyDescent="0.35">
      <c r="A8" s="8">
        <v>28550</v>
      </c>
      <c r="B8" s="69">
        <v>403.77351909999999</v>
      </c>
      <c r="C8" s="69">
        <v>6406.7538443000003</v>
      </c>
      <c r="D8" s="70">
        <v>6.3023104999999999</v>
      </c>
      <c r="E8" s="70">
        <v>5.3044286999999999</v>
      </c>
      <c r="F8" s="70">
        <v>8.0785941000000001</v>
      </c>
    </row>
    <row r="9" spans="1:6" x14ac:dyDescent="0.35">
      <c r="A9" s="8">
        <v>28581</v>
      </c>
      <c r="B9" s="69">
        <v>403.22438920000002</v>
      </c>
      <c r="C9" s="69">
        <v>6433.8812138000003</v>
      </c>
      <c r="D9" s="70">
        <v>6.2672029</v>
      </c>
      <c r="E9" s="70">
        <v>5.3630069000000002</v>
      </c>
      <c r="F9" s="70">
        <v>7.8651114</v>
      </c>
    </row>
    <row r="10" spans="1:6" x14ac:dyDescent="0.35">
      <c r="A10" s="8">
        <v>28611</v>
      </c>
      <c r="B10" s="69">
        <v>399.41046039999998</v>
      </c>
      <c r="C10" s="69">
        <v>6432.5910426</v>
      </c>
      <c r="D10" s="70">
        <v>6.2091691999999998</v>
      </c>
      <c r="E10" s="70">
        <v>5.2477296999999998</v>
      </c>
      <c r="F10" s="70">
        <v>7.9002461000000004</v>
      </c>
    </row>
    <row r="11" spans="1:6" x14ac:dyDescent="0.35">
      <c r="A11" s="8">
        <v>28642</v>
      </c>
      <c r="B11" s="69">
        <v>405.89281799999998</v>
      </c>
      <c r="C11" s="69">
        <v>6439.7938605999998</v>
      </c>
      <c r="D11" s="70">
        <v>6.3028852999999998</v>
      </c>
      <c r="E11" s="70">
        <v>5.4906986</v>
      </c>
      <c r="F11" s="70">
        <v>7.7341056999999998</v>
      </c>
    </row>
    <row r="12" spans="1:6" x14ac:dyDescent="0.35">
      <c r="A12" s="8">
        <v>28672</v>
      </c>
      <c r="B12" s="69">
        <v>400.14431080000003</v>
      </c>
      <c r="C12" s="69">
        <v>6430.6624154000001</v>
      </c>
      <c r="D12" s="70">
        <v>6.2224430999999996</v>
      </c>
      <c r="E12" s="70">
        <v>5.3987521999999997</v>
      </c>
      <c r="F12" s="70">
        <v>7.6656573000000003</v>
      </c>
    </row>
    <row r="13" spans="1:6" x14ac:dyDescent="0.35">
      <c r="A13" s="8">
        <v>28703</v>
      </c>
      <c r="B13" s="69">
        <v>418.94081199999999</v>
      </c>
      <c r="C13" s="69">
        <v>6455.3011585000004</v>
      </c>
      <c r="D13" s="70">
        <v>6.4898724999999997</v>
      </c>
      <c r="E13" s="70">
        <v>5.6357974000000004</v>
      </c>
      <c r="F13" s="70">
        <v>7.9804215000000003</v>
      </c>
    </row>
    <row r="14" spans="1:6" x14ac:dyDescent="0.35">
      <c r="A14" s="8">
        <v>28734</v>
      </c>
      <c r="B14" s="69">
        <v>402.4797102</v>
      </c>
      <c r="C14" s="69">
        <v>6433.2586683999998</v>
      </c>
      <c r="D14" s="70">
        <v>6.2562338999999998</v>
      </c>
      <c r="E14" s="70">
        <v>5.4809850999999998</v>
      </c>
      <c r="F14" s="70">
        <v>7.6135520999999997</v>
      </c>
    </row>
    <row r="15" spans="1:6" x14ac:dyDescent="0.35">
      <c r="A15" s="8">
        <v>28764</v>
      </c>
      <c r="B15" s="69">
        <v>396.41193349999998</v>
      </c>
      <c r="C15" s="69">
        <v>6432.2904699999999</v>
      </c>
      <c r="D15" s="70">
        <v>6.1628425</v>
      </c>
      <c r="E15" s="70">
        <v>5.4242267000000002</v>
      </c>
      <c r="F15" s="70">
        <v>7.4595628999999999</v>
      </c>
    </row>
    <row r="16" spans="1:6" x14ac:dyDescent="0.35">
      <c r="A16" s="8">
        <v>28795</v>
      </c>
      <c r="B16" s="69">
        <v>407.42767930000002</v>
      </c>
      <c r="C16" s="69">
        <v>6435.627469</v>
      </c>
      <c r="D16" s="70">
        <v>6.3308152</v>
      </c>
      <c r="E16" s="70">
        <v>5.4941848000000002</v>
      </c>
      <c r="F16" s="70">
        <v>7.8026311000000002</v>
      </c>
    </row>
    <row r="17" spans="1:6" x14ac:dyDescent="0.35">
      <c r="A17" s="8">
        <v>28825</v>
      </c>
      <c r="B17" s="69">
        <v>414.26004740000002</v>
      </c>
      <c r="C17" s="69">
        <v>6467.4452039999996</v>
      </c>
      <c r="D17" s="70">
        <v>6.4053120999999997</v>
      </c>
      <c r="E17" s="70">
        <v>5.4528732</v>
      </c>
      <c r="F17" s="70">
        <v>8.0720565000000004</v>
      </c>
    </row>
    <row r="18" spans="1:6" x14ac:dyDescent="0.35">
      <c r="A18" s="8">
        <v>28856</v>
      </c>
      <c r="B18" s="69">
        <v>411.7933195</v>
      </c>
      <c r="C18" s="69">
        <v>6463.0696005</v>
      </c>
      <c r="D18" s="70">
        <v>6.3714820999999997</v>
      </c>
      <c r="E18" s="70">
        <v>5.4307622999999996</v>
      </c>
      <c r="F18" s="70">
        <v>8.0195439999999998</v>
      </c>
    </row>
    <row r="19" spans="1:6" x14ac:dyDescent="0.35">
      <c r="A19" s="8">
        <v>28887</v>
      </c>
      <c r="B19" s="69">
        <v>404.69173069999999</v>
      </c>
      <c r="C19" s="69">
        <v>6468.2355986000002</v>
      </c>
      <c r="D19" s="70">
        <v>6.2566015999999998</v>
      </c>
      <c r="E19" s="70">
        <v>5.3204530999999999</v>
      </c>
      <c r="F19" s="70">
        <v>7.8991821</v>
      </c>
    </row>
    <row r="20" spans="1:6" x14ac:dyDescent="0.35">
      <c r="A20" s="8">
        <v>28915</v>
      </c>
      <c r="B20" s="69">
        <v>407.33460170000001</v>
      </c>
      <c r="C20" s="69">
        <v>6462.9772442000003</v>
      </c>
      <c r="D20" s="70">
        <v>6.3025845</v>
      </c>
      <c r="E20" s="70">
        <v>5.3811939999999998</v>
      </c>
      <c r="F20" s="70">
        <v>7.9276001999999997</v>
      </c>
    </row>
    <row r="21" spans="1:6" x14ac:dyDescent="0.35">
      <c r="A21" s="8">
        <v>28946</v>
      </c>
      <c r="B21" s="69">
        <v>421.4666259</v>
      </c>
      <c r="C21" s="69">
        <v>6486.0499215</v>
      </c>
      <c r="D21" s="70">
        <v>6.4980478000000002</v>
      </c>
      <c r="E21" s="70">
        <v>5.5291039</v>
      </c>
      <c r="F21" s="70">
        <v>8.2066564</v>
      </c>
    </row>
    <row r="22" spans="1:6" x14ac:dyDescent="0.35">
      <c r="A22" s="8">
        <v>28976</v>
      </c>
      <c r="B22" s="69">
        <v>401.46673060000001</v>
      </c>
      <c r="C22" s="69">
        <v>6471.7878518999996</v>
      </c>
      <c r="D22" s="70">
        <v>6.2033357999999996</v>
      </c>
      <c r="E22" s="70">
        <v>5.2275092000000001</v>
      </c>
      <c r="F22" s="70">
        <v>7.9307873000000004</v>
      </c>
    </row>
    <row r="23" spans="1:6" x14ac:dyDescent="0.35">
      <c r="A23" s="8">
        <v>29007</v>
      </c>
      <c r="B23" s="69">
        <v>406.6754881</v>
      </c>
      <c r="C23" s="69">
        <v>6506.1165635999996</v>
      </c>
      <c r="D23" s="70">
        <v>6.2506640000000004</v>
      </c>
      <c r="E23" s="70">
        <v>5.2268882000000003</v>
      </c>
      <c r="F23" s="70">
        <v>8.0473619999999997</v>
      </c>
    </row>
    <row r="24" spans="1:6" x14ac:dyDescent="0.35">
      <c r="A24" s="8">
        <v>29037</v>
      </c>
      <c r="B24" s="69">
        <v>408.10485260000002</v>
      </c>
      <c r="C24" s="69">
        <v>6505.5753537000001</v>
      </c>
      <c r="D24" s="70">
        <v>6.2731554000000003</v>
      </c>
      <c r="E24" s="70">
        <v>5.1265222000000001</v>
      </c>
      <c r="F24" s="70">
        <v>8.2833708999999995</v>
      </c>
    </row>
    <row r="25" spans="1:6" x14ac:dyDescent="0.35">
      <c r="A25" s="8">
        <v>29068</v>
      </c>
      <c r="B25" s="69">
        <v>398.4631928</v>
      </c>
      <c r="C25" s="69">
        <v>6513.2961063000002</v>
      </c>
      <c r="D25" s="70">
        <v>6.1176889000000001</v>
      </c>
      <c r="E25" s="70">
        <v>4.9608648000000004</v>
      </c>
      <c r="F25" s="70">
        <v>8.1502900999999994</v>
      </c>
    </row>
    <row r="26" spans="1:6" x14ac:dyDescent="0.35">
      <c r="A26" s="8">
        <v>29099</v>
      </c>
      <c r="B26" s="69">
        <v>406.48952229999998</v>
      </c>
      <c r="C26" s="69">
        <v>6523.4038031999999</v>
      </c>
      <c r="D26" s="70">
        <v>6.2312488000000004</v>
      </c>
      <c r="E26" s="70">
        <v>4.9970490999999999</v>
      </c>
      <c r="F26" s="70">
        <v>8.3897217000000008</v>
      </c>
    </row>
    <row r="27" spans="1:6" x14ac:dyDescent="0.35">
      <c r="A27" s="8">
        <v>29129</v>
      </c>
      <c r="B27" s="69">
        <v>419.48258420000002</v>
      </c>
      <c r="C27" s="69">
        <v>6571.6295517999997</v>
      </c>
      <c r="D27" s="70">
        <v>6.3832354000000002</v>
      </c>
      <c r="E27" s="70">
        <v>5.0461749999999999</v>
      </c>
      <c r="F27" s="70">
        <v>8.6860169000000003</v>
      </c>
    </row>
    <row r="28" spans="1:6" x14ac:dyDescent="0.35">
      <c r="A28" s="8">
        <v>29160</v>
      </c>
      <c r="B28" s="69">
        <v>397.61673330000002</v>
      </c>
      <c r="C28" s="69">
        <v>6578.1026717000004</v>
      </c>
      <c r="D28" s="70">
        <v>6.0445504000000003</v>
      </c>
      <c r="E28" s="70">
        <v>4.8263315000000002</v>
      </c>
      <c r="F28" s="70">
        <v>8.1416892000000001</v>
      </c>
    </row>
    <row r="29" spans="1:6" x14ac:dyDescent="0.35">
      <c r="A29" s="8">
        <v>29190</v>
      </c>
      <c r="B29" s="69">
        <v>403.13054110000002</v>
      </c>
      <c r="C29" s="69">
        <v>6587.1146097999999</v>
      </c>
      <c r="D29" s="70">
        <v>6.1199867000000001</v>
      </c>
      <c r="E29" s="70">
        <v>5.0002276999999999</v>
      </c>
      <c r="F29" s="70">
        <v>8.0523637000000008</v>
      </c>
    </row>
    <row r="30" spans="1:6" x14ac:dyDescent="0.35">
      <c r="A30" s="8">
        <v>29221</v>
      </c>
      <c r="B30" s="69">
        <v>406.30901210000002</v>
      </c>
      <c r="C30" s="69">
        <v>6610.3154470999998</v>
      </c>
      <c r="D30" s="70">
        <v>6.1465904</v>
      </c>
      <c r="E30" s="70">
        <v>5.2121728999999997</v>
      </c>
      <c r="F30" s="70">
        <v>7.7558391000000002</v>
      </c>
    </row>
    <row r="31" spans="1:6" x14ac:dyDescent="0.35">
      <c r="A31" s="8">
        <v>29252</v>
      </c>
      <c r="B31" s="69">
        <v>397.0068756</v>
      </c>
      <c r="C31" s="69">
        <v>6618.9038148999998</v>
      </c>
      <c r="D31" s="70">
        <v>5.9980758999999999</v>
      </c>
      <c r="E31" s="70">
        <v>5.0204331</v>
      </c>
      <c r="F31" s="70">
        <v>7.6693119999999997</v>
      </c>
    </row>
    <row r="32" spans="1:6" x14ac:dyDescent="0.35">
      <c r="A32" s="8">
        <v>29281</v>
      </c>
      <c r="B32" s="69">
        <v>393.34001009999997</v>
      </c>
      <c r="C32" s="69">
        <v>6626.2489966000003</v>
      </c>
      <c r="D32" s="70">
        <v>5.9360885999999997</v>
      </c>
      <c r="E32" s="70">
        <v>5.0301764999999996</v>
      </c>
      <c r="F32" s="70">
        <v>7.4806701000000002</v>
      </c>
    </row>
    <row r="33" spans="1:6" x14ac:dyDescent="0.35">
      <c r="A33" s="8">
        <v>29312</v>
      </c>
      <c r="B33" s="69">
        <v>406.8104055</v>
      </c>
      <c r="C33" s="69">
        <v>6653.7326933000004</v>
      </c>
      <c r="D33" s="70">
        <v>6.1140179000000003</v>
      </c>
      <c r="E33" s="70">
        <v>5.1600234</v>
      </c>
      <c r="F33" s="70">
        <v>7.7382207999999997</v>
      </c>
    </row>
    <row r="34" spans="1:6" x14ac:dyDescent="0.35">
      <c r="A34" s="8">
        <v>29342</v>
      </c>
      <c r="B34" s="69">
        <v>417.53960990000002</v>
      </c>
      <c r="C34" s="69">
        <v>6685.5436841000001</v>
      </c>
      <c r="D34" s="70">
        <v>6.2454099000000003</v>
      </c>
      <c r="E34" s="70">
        <v>5.3336747999999998</v>
      </c>
      <c r="F34" s="70">
        <v>7.8034207000000002</v>
      </c>
    </row>
    <row r="35" spans="1:6" x14ac:dyDescent="0.35">
      <c r="A35" s="8">
        <v>29373</v>
      </c>
      <c r="B35" s="69">
        <v>423.5167533</v>
      </c>
      <c r="C35" s="69">
        <v>6698.9777643999996</v>
      </c>
      <c r="D35" s="70">
        <v>6.3221102</v>
      </c>
      <c r="E35" s="70">
        <v>5.2371192999999998</v>
      </c>
      <c r="F35" s="70">
        <v>8.1519569000000001</v>
      </c>
    </row>
    <row r="36" spans="1:6" x14ac:dyDescent="0.35">
      <c r="A36" s="8">
        <v>29403</v>
      </c>
      <c r="B36" s="69">
        <v>408.01130080000001</v>
      </c>
      <c r="C36" s="69">
        <v>6714.6111578</v>
      </c>
      <c r="D36" s="70">
        <v>6.0764695</v>
      </c>
      <c r="E36" s="70">
        <v>5.1034826000000004</v>
      </c>
      <c r="F36" s="70">
        <v>7.7144076000000004</v>
      </c>
    </row>
    <row r="37" spans="1:6" x14ac:dyDescent="0.35">
      <c r="A37" s="8">
        <v>29434</v>
      </c>
      <c r="B37" s="69">
        <v>415.76818909999997</v>
      </c>
      <c r="C37" s="69">
        <v>6731.4357884999999</v>
      </c>
      <c r="D37" s="70">
        <v>6.1765157000000004</v>
      </c>
      <c r="E37" s="70">
        <v>5.1604872999999998</v>
      </c>
      <c r="F37" s="70">
        <v>7.8905702</v>
      </c>
    </row>
    <row r="38" spans="1:6" x14ac:dyDescent="0.35">
      <c r="A38" s="8">
        <v>29465</v>
      </c>
      <c r="B38" s="69">
        <v>413.27897030000003</v>
      </c>
      <c r="C38" s="69">
        <v>6731.0671941000001</v>
      </c>
      <c r="D38" s="70">
        <v>6.1398729000000003</v>
      </c>
      <c r="E38" s="70">
        <v>5.1250052999999998</v>
      </c>
      <c r="F38" s="70">
        <v>7.8481999</v>
      </c>
    </row>
    <row r="39" spans="1:6" x14ac:dyDescent="0.35">
      <c r="A39" s="8">
        <v>29495</v>
      </c>
      <c r="B39" s="69">
        <v>406.47539790000002</v>
      </c>
      <c r="C39" s="69">
        <v>6713.5046810000003</v>
      </c>
      <c r="D39" s="70">
        <v>6.0545932000000002</v>
      </c>
      <c r="E39" s="70">
        <v>4.9324121999999999</v>
      </c>
      <c r="F39" s="70">
        <v>7.9543793000000003</v>
      </c>
    </row>
    <row r="40" spans="1:6" x14ac:dyDescent="0.35">
      <c r="A40" s="8">
        <v>29526</v>
      </c>
      <c r="B40" s="69">
        <v>393.21746419999999</v>
      </c>
      <c r="C40" s="69">
        <v>6721.8545953000003</v>
      </c>
      <c r="D40" s="70">
        <v>5.8498359000000004</v>
      </c>
      <c r="E40" s="70">
        <v>4.7112841000000003</v>
      </c>
      <c r="F40" s="70">
        <v>7.7795319999999997</v>
      </c>
    </row>
    <row r="41" spans="1:6" x14ac:dyDescent="0.35">
      <c r="A41" s="8">
        <v>29556</v>
      </c>
      <c r="B41" s="69">
        <v>409.07011599999998</v>
      </c>
      <c r="C41" s="69">
        <v>6760.5716930999997</v>
      </c>
      <c r="D41" s="70">
        <v>6.0508214000000002</v>
      </c>
      <c r="E41" s="70">
        <v>4.9233859999999998</v>
      </c>
      <c r="F41" s="70">
        <v>7.9683732000000003</v>
      </c>
    </row>
    <row r="42" spans="1:6" x14ac:dyDescent="0.35">
      <c r="A42" s="8">
        <v>29587</v>
      </c>
      <c r="B42" s="69">
        <v>399.7129425</v>
      </c>
      <c r="C42" s="69">
        <v>6757.0900545000004</v>
      </c>
      <c r="D42" s="70">
        <v>5.9154597999999998</v>
      </c>
      <c r="E42" s="70">
        <v>4.9371080000000003</v>
      </c>
      <c r="F42" s="70">
        <v>7.5847365</v>
      </c>
    </row>
    <row r="43" spans="1:6" x14ac:dyDescent="0.35">
      <c r="A43" s="8">
        <v>29618</v>
      </c>
      <c r="B43" s="69">
        <v>379.19505700000002</v>
      </c>
      <c r="C43" s="69">
        <v>6752.0891519999996</v>
      </c>
      <c r="D43" s="70">
        <v>5.6159663999999996</v>
      </c>
      <c r="E43" s="70">
        <v>4.7092878000000002</v>
      </c>
      <c r="F43" s="70">
        <v>7.1637930000000001</v>
      </c>
    </row>
    <row r="44" spans="1:6" x14ac:dyDescent="0.35">
      <c r="A44" s="8">
        <v>29646</v>
      </c>
      <c r="B44" s="69">
        <v>388.6991653</v>
      </c>
      <c r="C44" s="69">
        <v>6765.3314440000004</v>
      </c>
      <c r="D44" s="70">
        <v>5.7454564000000001</v>
      </c>
      <c r="E44" s="70">
        <v>4.6974881000000002</v>
      </c>
      <c r="F44" s="70">
        <v>7.5388399000000001</v>
      </c>
    </row>
    <row r="45" spans="1:6" x14ac:dyDescent="0.35">
      <c r="A45" s="8">
        <v>29677</v>
      </c>
      <c r="B45" s="69">
        <v>376.62480420000003</v>
      </c>
      <c r="C45" s="69">
        <v>6780.6570677999998</v>
      </c>
      <c r="D45" s="70">
        <v>5.5543997999999997</v>
      </c>
      <c r="E45" s="70">
        <v>4.5682222000000001</v>
      </c>
      <c r="F45" s="70">
        <v>7.2278947999999996</v>
      </c>
    </row>
    <row r="46" spans="1:6" x14ac:dyDescent="0.35">
      <c r="A46" s="8">
        <v>29707</v>
      </c>
      <c r="B46" s="69">
        <v>379.12366609999998</v>
      </c>
      <c r="C46" s="69">
        <v>6784.3220453000004</v>
      </c>
      <c r="D46" s="70">
        <v>5.5882322000000002</v>
      </c>
      <c r="E46" s="70">
        <v>4.6138615999999999</v>
      </c>
      <c r="F46" s="70">
        <v>7.2430035000000004</v>
      </c>
    </row>
    <row r="47" spans="1:6" x14ac:dyDescent="0.35">
      <c r="A47" s="8">
        <v>29738</v>
      </c>
      <c r="B47" s="69">
        <v>364.60864600000002</v>
      </c>
      <c r="C47" s="69">
        <v>6785.5082253999999</v>
      </c>
      <c r="D47" s="70">
        <v>5.3733431999999999</v>
      </c>
      <c r="E47" s="70">
        <v>4.4610066000000002</v>
      </c>
      <c r="F47" s="70">
        <v>6.9185490999999999</v>
      </c>
    </row>
    <row r="48" spans="1:6" x14ac:dyDescent="0.35">
      <c r="A48" s="8">
        <v>29768</v>
      </c>
      <c r="B48" s="69">
        <v>397.15297809999998</v>
      </c>
      <c r="C48" s="69">
        <v>6815.6006152999998</v>
      </c>
      <c r="D48" s="70">
        <v>5.8271164000000004</v>
      </c>
      <c r="E48" s="70">
        <v>4.7898383000000004</v>
      </c>
      <c r="F48" s="70">
        <v>7.5835745000000001</v>
      </c>
    </row>
    <row r="49" spans="1:6" x14ac:dyDescent="0.35">
      <c r="A49" s="8">
        <v>29799</v>
      </c>
      <c r="B49" s="69">
        <v>399.48539299999999</v>
      </c>
      <c r="C49" s="69">
        <v>6834.0170602999997</v>
      </c>
      <c r="D49" s="70">
        <v>5.8455427999999996</v>
      </c>
      <c r="E49" s="70">
        <v>4.8217629000000004</v>
      </c>
      <c r="F49" s="70">
        <v>7.5736483999999997</v>
      </c>
    </row>
    <row r="50" spans="1:6" x14ac:dyDescent="0.35">
      <c r="A50" s="8">
        <v>29830</v>
      </c>
      <c r="B50" s="69">
        <v>398.50308260000003</v>
      </c>
      <c r="C50" s="69">
        <v>6857.8713553999996</v>
      </c>
      <c r="D50" s="70">
        <v>5.8108858999999997</v>
      </c>
      <c r="E50" s="70">
        <v>4.9649402</v>
      </c>
      <c r="F50" s="70">
        <v>7.2299689999999996</v>
      </c>
    </row>
    <row r="51" spans="1:6" x14ac:dyDescent="0.35">
      <c r="A51" s="8">
        <v>29860</v>
      </c>
      <c r="B51" s="69">
        <v>401.11034949999998</v>
      </c>
      <c r="C51" s="69">
        <v>6831.0116250000001</v>
      </c>
      <c r="D51" s="70">
        <v>5.8719026000000003</v>
      </c>
      <c r="E51" s="70">
        <v>5.0048503000000002</v>
      </c>
      <c r="F51" s="70">
        <v>7.3219149000000003</v>
      </c>
    </row>
    <row r="52" spans="1:6" x14ac:dyDescent="0.35">
      <c r="A52" s="8">
        <v>29891</v>
      </c>
      <c r="B52" s="69">
        <v>409.20073860000002</v>
      </c>
      <c r="C52" s="69">
        <v>6826.1604702000004</v>
      </c>
      <c r="D52" s="70">
        <v>5.9945959000000002</v>
      </c>
      <c r="E52" s="70">
        <v>5.1019154999999996</v>
      </c>
      <c r="F52" s="70">
        <v>7.4953811999999997</v>
      </c>
    </row>
    <row r="53" spans="1:6" x14ac:dyDescent="0.35">
      <c r="A53" s="8">
        <v>29921</v>
      </c>
      <c r="B53" s="69">
        <v>412.36985850000002</v>
      </c>
      <c r="C53" s="69">
        <v>6842.5146229000002</v>
      </c>
      <c r="D53" s="70">
        <v>6.0265835000000001</v>
      </c>
      <c r="E53" s="70">
        <v>5.0709648999999999</v>
      </c>
      <c r="F53" s="70">
        <v>7.6268789000000003</v>
      </c>
    </row>
    <row r="54" spans="1:6" x14ac:dyDescent="0.35">
      <c r="A54" s="8">
        <v>29952</v>
      </c>
      <c r="B54" s="69">
        <v>411.52329789999999</v>
      </c>
      <c r="C54" s="69">
        <v>6880.5313310000001</v>
      </c>
      <c r="D54" s="70">
        <v>5.9809814000000001</v>
      </c>
      <c r="E54" s="70">
        <v>4.9912628000000003</v>
      </c>
      <c r="F54" s="70">
        <v>7.6428342000000002</v>
      </c>
    </row>
    <row r="55" spans="1:6" x14ac:dyDescent="0.35">
      <c r="A55" s="8">
        <v>29983</v>
      </c>
      <c r="B55" s="69">
        <v>434.27845969999998</v>
      </c>
      <c r="C55" s="69">
        <v>6884.7398571000003</v>
      </c>
      <c r="D55" s="70">
        <v>6.3078412000000004</v>
      </c>
      <c r="E55" s="70">
        <v>5.3250720999999999</v>
      </c>
      <c r="F55" s="70">
        <v>7.9606709000000002</v>
      </c>
    </row>
    <row r="56" spans="1:6" x14ac:dyDescent="0.35">
      <c r="A56" s="8">
        <v>30011</v>
      </c>
      <c r="B56" s="69">
        <v>434.84804100000002</v>
      </c>
      <c r="C56" s="69">
        <v>6878.0849926000001</v>
      </c>
      <c r="D56" s="70">
        <v>6.3222255000000001</v>
      </c>
      <c r="E56" s="70">
        <v>5.411022</v>
      </c>
      <c r="F56" s="70">
        <v>7.8568543000000002</v>
      </c>
    </row>
    <row r="57" spans="1:6" x14ac:dyDescent="0.35">
      <c r="A57" s="8">
        <v>30042</v>
      </c>
      <c r="B57" s="69">
        <v>436.4658556</v>
      </c>
      <c r="C57" s="69">
        <v>6892.5432232000003</v>
      </c>
      <c r="D57" s="70">
        <v>6.3324354999999999</v>
      </c>
      <c r="E57" s="70">
        <v>5.4362538999999996</v>
      </c>
      <c r="F57" s="70">
        <v>7.8390354000000002</v>
      </c>
    </row>
    <row r="58" spans="1:6" x14ac:dyDescent="0.35">
      <c r="A58" s="8">
        <v>30072</v>
      </c>
      <c r="B58" s="69">
        <v>453.98448730000001</v>
      </c>
      <c r="C58" s="69">
        <v>6886.8742038</v>
      </c>
      <c r="D58" s="70">
        <v>6.5920253000000004</v>
      </c>
      <c r="E58" s="70">
        <v>5.6572006999999997</v>
      </c>
      <c r="F58" s="70">
        <v>8.1638006000000001</v>
      </c>
    </row>
    <row r="59" spans="1:6" x14ac:dyDescent="0.35">
      <c r="A59" s="8">
        <v>30103</v>
      </c>
      <c r="B59" s="69">
        <v>465.94943460000002</v>
      </c>
      <c r="C59" s="69">
        <v>6886.8209558999997</v>
      </c>
      <c r="D59" s="70">
        <v>6.7658130999999999</v>
      </c>
      <c r="E59" s="70">
        <v>5.8174919000000003</v>
      </c>
      <c r="F59" s="70">
        <v>8.3600914</v>
      </c>
    </row>
    <row r="60" spans="1:6" x14ac:dyDescent="0.35">
      <c r="A60" s="8">
        <v>30133</v>
      </c>
      <c r="B60" s="69">
        <v>474.52438669999998</v>
      </c>
      <c r="C60" s="69">
        <v>6894.4074069999997</v>
      </c>
      <c r="D60" s="70">
        <v>6.8827436000000004</v>
      </c>
      <c r="E60" s="70">
        <v>6.0945717999999998</v>
      </c>
      <c r="F60" s="70">
        <v>8.2130188000000004</v>
      </c>
    </row>
    <row r="61" spans="1:6" x14ac:dyDescent="0.35">
      <c r="A61" s="8">
        <v>30164</v>
      </c>
      <c r="B61" s="69">
        <v>483.76032190000001</v>
      </c>
      <c r="C61" s="69">
        <v>6900.2665795000003</v>
      </c>
      <c r="D61" s="70">
        <v>7.0107483000000004</v>
      </c>
      <c r="E61" s="70">
        <v>6.4726796999999996</v>
      </c>
      <c r="F61" s="70">
        <v>7.9179969999999997</v>
      </c>
    </row>
    <row r="62" spans="1:6" x14ac:dyDescent="0.35">
      <c r="A62" s="8">
        <v>30195</v>
      </c>
      <c r="B62" s="69">
        <v>513.61222840000005</v>
      </c>
      <c r="C62" s="69">
        <v>6914.4739010000003</v>
      </c>
      <c r="D62" s="70">
        <v>7.4280739000000002</v>
      </c>
      <c r="E62" s="70">
        <v>6.8656831</v>
      </c>
      <c r="F62" s="70">
        <v>8.3803034000000007</v>
      </c>
    </row>
    <row r="63" spans="1:6" x14ac:dyDescent="0.35">
      <c r="A63" s="8">
        <v>30225</v>
      </c>
      <c r="B63" s="69">
        <v>579.10139770000001</v>
      </c>
      <c r="C63" s="69">
        <v>6982.0630344000001</v>
      </c>
      <c r="D63" s="70">
        <v>8.2941301999999997</v>
      </c>
      <c r="E63" s="70">
        <v>7.5147151000000001</v>
      </c>
      <c r="F63" s="70">
        <v>9.6006011999999998</v>
      </c>
    </row>
    <row r="64" spans="1:6" x14ac:dyDescent="0.35">
      <c r="A64" s="8">
        <v>30256</v>
      </c>
      <c r="B64" s="69">
        <v>603.06239840000001</v>
      </c>
      <c r="C64" s="69">
        <v>6948.7951225999996</v>
      </c>
      <c r="D64" s="70">
        <v>8.6786613999999993</v>
      </c>
      <c r="E64" s="70">
        <v>8.0909162000000006</v>
      </c>
      <c r="F64" s="70">
        <v>9.6687568000000006</v>
      </c>
    </row>
    <row r="65" spans="1:6" x14ac:dyDescent="0.35">
      <c r="A65" s="8">
        <v>30286</v>
      </c>
      <c r="B65" s="69">
        <v>653.28788799999995</v>
      </c>
      <c r="C65" s="69">
        <v>6948.9506824</v>
      </c>
      <c r="D65" s="70">
        <v>9.4012451000000006</v>
      </c>
      <c r="E65" s="70">
        <v>8.9627771999999997</v>
      </c>
      <c r="F65" s="70">
        <v>10.136221000000001</v>
      </c>
    </row>
    <row r="66" spans="1:6" x14ac:dyDescent="0.35">
      <c r="A66" s="8">
        <v>30317</v>
      </c>
      <c r="B66" s="69">
        <v>645.37063060000003</v>
      </c>
      <c r="C66" s="69">
        <v>6941.7775111999999</v>
      </c>
      <c r="D66" s="70">
        <v>9.2969074999999997</v>
      </c>
      <c r="E66" s="70">
        <v>9.0490794999999995</v>
      </c>
      <c r="F66" s="70">
        <v>9.7132286000000008</v>
      </c>
    </row>
    <row r="67" spans="1:6" x14ac:dyDescent="0.35">
      <c r="A67" s="8">
        <v>30348</v>
      </c>
      <c r="B67" s="69">
        <v>672.36743200000001</v>
      </c>
      <c r="C67" s="69">
        <v>6961.8490542</v>
      </c>
      <c r="D67" s="70">
        <v>9.6578858000000007</v>
      </c>
      <c r="E67" s="70">
        <v>9.2703267</v>
      </c>
      <c r="F67" s="70">
        <v>10.3056445</v>
      </c>
    </row>
    <row r="68" spans="1:6" x14ac:dyDescent="0.35">
      <c r="A68" s="8">
        <v>30376</v>
      </c>
      <c r="B68" s="69">
        <v>691.25450379999995</v>
      </c>
      <c r="C68" s="69">
        <v>6947.0988960000004</v>
      </c>
      <c r="D68" s="70">
        <v>9.9502614999999999</v>
      </c>
      <c r="E68" s="70">
        <v>9.7289375000000007</v>
      </c>
      <c r="F68" s="70">
        <v>10.320638900000001</v>
      </c>
    </row>
    <row r="69" spans="1:6" x14ac:dyDescent="0.35">
      <c r="A69" s="8">
        <v>30407</v>
      </c>
      <c r="B69" s="69">
        <v>704.21833600000002</v>
      </c>
      <c r="C69" s="69">
        <v>6937.1407818999996</v>
      </c>
      <c r="D69" s="70">
        <v>10.1514206</v>
      </c>
      <c r="E69" s="70">
        <v>10.0729334</v>
      </c>
      <c r="F69" s="70">
        <v>10.2839545</v>
      </c>
    </row>
    <row r="70" spans="1:6" x14ac:dyDescent="0.35">
      <c r="A70" s="8">
        <v>30437</v>
      </c>
      <c r="B70" s="69">
        <v>720.97158330000002</v>
      </c>
      <c r="C70" s="69">
        <v>6984.8774827999996</v>
      </c>
      <c r="D70" s="70">
        <v>10.321892999999999</v>
      </c>
      <c r="E70" s="70">
        <v>10.0812682</v>
      </c>
      <c r="F70" s="70">
        <v>10.722789300000001</v>
      </c>
    </row>
    <row r="71" spans="1:6" x14ac:dyDescent="0.35">
      <c r="A71" s="8">
        <v>30468</v>
      </c>
      <c r="B71" s="69">
        <v>712.53492000000006</v>
      </c>
      <c r="C71" s="69">
        <v>6983.7662651999999</v>
      </c>
      <c r="D71" s="70">
        <v>10.202731500000001</v>
      </c>
      <c r="E71" s="70">
        <v>10.060637099999999</v>
      </c>
      <c r="F71" s="70">
        <v>10.439682899999999</v>
      </c>
    </row>
    <row r="72" spans="1:6" x14ac:dyDescent="0.35">
      <c r="A72" s="8">
        <v>30498</v>
      </c>
      <c r="B72" s="69">
        <v>737.05408829999999</v>
      </c>
      <c r="C72" s="69">
        <v>7014.0830603000004</v>
      </c>
      <c r="D72" s="70">
        <v>10.508203</v>
      </c>
      <c r="E72" s="70">
        <v>10.4323073</v>
      </c>
      <c r="F72" s="70">
        <v>10.634272599999999</v>
      </c>
    </row>
    <row r="73" spans="1:6" x14ac:dyDescent="0.35">
      <c r="A73" s="8">
        <v>30529</v>
      </c>
      <c r="B73" s="69">
        <v>715.07254780000005</v>
      </c>
      <c r="C73" s="69">
        <v>6998.1770681999997</v>
      </c>
      <c r="D73" s="70">
        <v>10.2179831</v>
      </c>
      <c r="E73" s="70">
        <v>10.0772788</v>
      </c>
      <c r="F73" s="70">
        <v>10.451914199999999</v>
      </c>
    </row>
    <row r="74" spans="1:6" x14ac:dyDescent="0.35">
      <c r="A74" s="8">
        <v>30560</v>
      </c>
      <c r="B74" s="69">
        <v>728.18733780000002</v>
      </c>
      <c r="C74" s="69">
        <v>7045.0249594999996</v>
      </c>
      <c r="D74" s="70">
        <v>10.3361924</v>
      </c>
      <c r="E74" s="70">
        <v>10.013325</v>
      </c>
      <c r="F74" s="70">
        <v>10.8714529</v>
      </c>
    </row>
    <row r="75" spans="1:6" x14ac:dyDescent="0.35">
      <c r="A75" s="8">
        <v>30590</v>
      </c>
      <c r="B75" s="69">
        <v>702.471317</v>
      </c>
      <c r="C75" s="69">
        <v>7019.8240470999999</v>
      </c>
      <c r="D75" s="70">
        <v>10.006964699999999</v>
      </c>
      <c r="E75" s="70">
        <v>9.7920970999999994</v>
      </c>
      <c r="F75" s="70">
        <v>10.3634615</v>
      </c>
    </row>
    <row r="76" spans="1:6" x14ac:dyDescent="0.35">
      <c r="A76" s="8">
        <v>30621</v>
      </c>
      <c r="B76" s="69">
        <v>678.93345939999995</v>
      </c>
      <c r="C76" s="69">
        <v>7033.2339754000004</v>
      </c>
      <c r="D76" s="70">
        <v>9.6532187</v>
      </c>
      <c r="E76" s="70">
        <v>9.4829930999999998</v>
      </c>
      <c r="F76" s="70">
        <v>9.9350109</v>
      </c>
    </row>
    <row r="77" spans="1:6" x14ac:dyDescent="0.35">
      <c r="A77" s="8">
        <v>30651</v>
      </c>
      <c r="B77" s="69">
        <v>666.23408259999997</v>
      </c>
      <c r="C77" s="69">
        <v>7045.3023094999999</v>
      </c>
      <c r="D77" s="70">
        <v>9.4564299999999992</v>
      </c>
      <c r="E77" s="70">
        <v>9.2390252000000004</v>
      </c>
      <c r="F77" s="70">
        <v>9.8164622999999995</v>
      </c>
    </row>
    <row r="78" spans="1:6" x14ac:dyDescent="0.35">
      <c r="A78" s="8">
        <v>30682</v>
      </c>
      <c r="B78" s="69">
        <v>669.25496599999997</v>
      </c>
      <c r="C78" s="69">
        <v>7049.0051405000004</v>
      </c>
      <c r="D78" s="70">
        <v>9.4943179999999998</v>
      </c>
      <c r="E78" s="70">
        <v>9.3708536000000002</v>
      </c>
      <c r="F78" s="70">
        <v>9.6997657999999998</v>
      </c>
    </row>
    <row r="79" spans="1:6" x14ac:dyDescent="0.35">
      <c r="A79" s="8">
        <v>30713</v>
      </c>
      <c r="B79" s="69">
        <v>662.02538240000001</v>
      </c>
      <c r="C79" s="69">
        <v>7054.1986045000003</v>
      </c>
      <c r="D79" s="70">
        <v>9.3848418000000002</v>
      </c>
      <c r="E79" s="70">
        <v>9.0696349999999999</v>
      </c>
      <c r="F79" s="70">
        <v>9.9085266000000001</v>
      </c>
    </row>
    <row r="80" spans="1:6" x14ac:dyDescent="0.35">
      <c r="A80" s="8">
        <v>30742</v>
      </c>
      <c r="B80" s="69">
        <v>653.83268220000002</v>
      </c>
      <c r="C80" s="69">
        <v>7101.5740529000004</v>
      </c>
      <c r="D80" s="70">
        <v>9.2068698999999992</v>
      </c>
      <c r="E80" s="70">
        <v>8.8411112000000003</v>
      </c>
      <c r="F80" s="70">
        <v>9.8121294999999993</v>
      </c>
    </row>
    <row r="81" spans="1:6" x14ac:dyDescent="0.35">
      <c r="A81" s="8">
        <v>30773</v>
      </c>
      <c r="B81" s="69">
        <v>667.25755040000001</v>
      </c>
      <c r="C81" s="69">
        <v>7121.4026433999998</v>
      </c>
      <c r="D81" s="70">
        <v>9.3697490000000005</v>
      </c>
      <c r="E81" s="70">
        <v>8.8913378000000005</v>
      </c>
      <c r="F81" s="70">
        <v>10.152947299999999</v>
      </c>
    </row>
    <row r="82" spans="1:6" x14ac:dyDescent="0.35">
      <c r="A82" s="8">
        <v>30803</v>
      </c>
      <c r="B82" s="69">
        <v>635.77019110000003</v>
      </c>
      <c r="C82" s="69">
        <v>7115.3706306000004</v>
      </c>
      <c r="D82" s="70">
        <v>8.9351661999999994</v>
      </c>
      <c r="E82" s="70">
        <v>8.7109787999999995</v>
      </c>
      <c r="F82" s="70">
        <v>9.3039720999999993</v>
      </c>
    </row>
    <row r="83" spans="1:6" x14ac:dyDescent="0.35">
      <c r="A83" s="8">
        <v>30834</v>
      </c>
      <c r="B83" s="69">
        <v>650.51886079999997</v>
      </c>
      <c r="C83" s="69">
        <v>7152.1836868999999</v>
      </c>
      <c r="D83" s="70">
        <v>9.0953880999999992</v>
      </c>
      <c r="E83" s="70">
        <v>8.7455051000000008</v>
      </c>
      <c r="F83" s="70">
        <v>9.6668032000000004</v>
      </c>
    </row>
    <row r="84" spans="1:6" x14ac:dyDescent="0.35">
      <c r="A84" s="8">
        <v>30864</v>
      </c>
      <c r="B84" s="69">
        <v>636.69696239999996</v>
      </c>
      <c r="C84" s="69">
        <v>7147.6034379000002</v>
      </c>
      <c r="D84" s="70">
        <v>8.9078383999999993</v>
      </c>
      <c r="E84" s="70">
        <v>8.5588967999999994</v>
      </c>
      <c r="F84" s="70">
        <v>9.4789221000000001</v>
      </c>
    </row>
    <row r="85" spans="1:6" x14ac:dyDescent="0.35">
      <c r="A85" s="8">
        <v>30895</v>
      </c>
      <c r="B85" s="69">
        <v>630.12951290000001</v>
      </c>
      <c r="C85" s="69">
        <v>7138.2448102999997</v>
      </c>
      <c r="D85" s="70">
        <v>8.8275132999999997</v>
      </c>
      <c r="E85" s="70">
        <v>8.8118681999999993</v>
      </c>
      <c r="F85" s="70">
        <v>8.8532168000000002</v>
      </c>
    </row>
    <row r="86" spans="1:6" x14ac:dyDescent="0.35">
      <c r="A86" s="8">
        <v>30926</v>
      </c>
      <c r="B86" s="69">
        <v>625.6320571</v>
      </c>
      <c r="C86" s="69">
        <v>7163.6984585999999</v>
      </c>
      <c r="D86" s="70">
        <v>8.7333666999999995</v>
      </c>
      <c r="E86" s="70">
        <v>8.5866865000000008</v>
      </c>
      <c r="F86" s="70">
        <v>8.9709567999999997</v>
      </c>
    </row>
    <row r="87" spans="1:6" x14ac:dyDescent="0.35">
      <c r="A87" s="8">
        <v>30956</v>
      </c>
      <c r="B87" s="69">
        <v>622.25813000000005</v>
      </c>
      <c r="C87" s="69">
        <v>7157.0595480000002</v>
      </c>
      <c r="D87" s="70">
        <v>8.6943266000000001</v>
      </c>
      <c r="E87" s="70">
        <v>8.4960310000000003</v>
      </c>
      <c r="F87" s="70">
        <v>9.0157641000000002</v>
      </c>
    </row>
    <row r="88" spans="1:6" x14ac:dyDescent="0.35">
      <c r="A88" s="8">
        <v>30987</v>
      </c>
      <c r="B88" s="69">
        <v>622.42639069999996</v>
      </c>
      <c r="C88" s="69">
        <v>7172.5188254000004</v>
      </c>
      <c r="D88" s="70">
        <v>8.6779332</v>
      </c>
      <c r="E88" s="70">
        <v>8.3116065999999993</v>
      </c>
      <c r="F88" s="70">
        <v>9.2708169999999992</v>
      </c>
    </row>
    <row r="89" spans="1:6" x14ac:dyDescent="0.35">
      <c r="A89" s="8">
        <v>31017</v>
      </c>
      <c r="B89" s="69">
        <v>610.28034030000003</v>
      </c>
      <c r="C89" s="69">
        <v>7164.1259534999999</v>
      </c>
      <c r="D89" s="70">
        <v>8.5185595999999997</v>
      </c>
      <c r="E89" s="70">
        <v>8.2771988000000007</v>
      </c>
      <c r="F89" s="70">
        <v>8.9075317999999992</v>
      </c>
    </row>
    <row r="90" spans="1:6" x14ac:dyDescent="0.35">
      <c r="A90" s="8">
        <v>31048</v>
      </c>
      <c r="B90" s="69">
        <v>613.56883200000004</v>
      </c>
      <c r="C90" s="69">
        <v>7175.3325265000003</v>
      </c>
      <c r="D90" s="70">
        <v>8.5510856999999998</v>
      </c>
      <c r="E90" s="70">
        <v>8.3384093999999997</v>
      </c>
      <c r="F90" s="70">
        <v>8.8940646000000001</v>
      </c>
    </row>
    <row r="91" spans="1:6" x14ac:dyDescent="0.35">
      <c r="A91" s="8">
        <v>31079</v>
      </c>
      <c r="B91" s="69">
        <v>606.74237700000003</v>
      </c>
      <c r="C91" s="69">
        <v>7232.9950090000002</v>
      </c>
      <c r="D91" s="70">
        <v>8.3885357999999997</v>
      </c>
      <c r="E91" s="70">
        <v>8.0702643999999992</v>
      </c>
      <c r="F91" s="70">
        <v>8.8970225999999997</v>
      </c>
    </row>
    <row r="92" spans="1:6" x14ac:dyDescent="0.35">
      <c r="A92" s="8">
        <v>31107</v>
      </c>
      <c r="B92" s="69">
        <v>626.14923569999996</v>
      </c>
      <c r="C92" s="69">
        <v>7227.2414760000001</v>
      </c>
      <c r="D92" s="70">
        <v>8.6637375999999993</v>
      </c>
      <c r="E92" s="70">
        <v>8.4612338999999999</v>
      </c>
      <c r="F92" s="70">
        <v>8.9892030999999992</v>
      </c>
    </row>
    <row r="93" spans="1:6" x14ac:dyDescent="0.35">
      <c r="A93" s="8">
        <v>31138</v>
      </c>
      <c r="B93" s="69">
        <v>606.39320299999997</v>
      </c>
      <c r="C93" s="69">
        <v>7217.9411632000001</v>
      </c>
      <c r="D93" s="70">
        <v>8.4011934999999998</v>
      </c>
      <c r="E93" s="70">
        <v>8.2196622000000001</v>
      </c>
      <c r="F93" s="70">
        <v>8.6940834000000002</v>
      </c>
    </row>
    <row r="94" spans="1:6" x14ac:dyDescent="0.35">
      <c r="A94" s="8">
        <v>31168</v>
      </c>
      <c r="B94" s="69">
        <v>607.442859</v>
      </c>
      <c r="C94" s="69">
        <v>7253.7287936000002</v>
      </c>
      <c r="D94" s="70">
        <v>8.3742152000000001</v>
      </c>
      <c r="E94" s="70">
        <v>8.1785271999999996</v>
      </c>
      <c r="F94" s="70">
        <v>8.6878323999999996</v>
      </c>
    </row>
    <row r="95" spans="1:6" x14ac:dyDescent="0.35">
      <c r="A95" s="8">
        <v>31199</v>
      </c>
      <c r="B95" s="69">
        <v>624.37248650000004</v>
      </c>
      <c r="C95" s="69">
        <v>7284.5669150000003</v>
      </c>
      <c r="D95" s="70">
        <v>8.5711682000000007</v>
      </c>
      <c r="E95" s="70">
        <v>8.4461674999999996</v>
      </c>
      <c r="F95" s="70">
        <v>8.7708367000000003</v>
      </c>
    </row>
    <row r="96" spans="1:6" x14ac:dyDescent="0.35">
      <c r="A96" s="8">
        <v>31229</v>
      </c>
      <c r="B96" s="69">
        <v>605.00888250000003</v>
      </c>
      <c r="C96" s="69">
        <v>7290.7381562</v>
      </c>
      <c r="D96" s="70">
        <v>8.2983214000000007</v>
      </c>
      <c r="E96" s="70">
        <v>8.1768590999999997</v>
      </c>
      <c r="F96" s="70">
        <v>8.4907956000000002</v>
      </c>
    </row>
    <row r="97" spans="1:6" x14ac:dyDescent="0.35">
      <c r="A97" s="8">
        <v>31260</v>
      </c>
      <c r="B97" s="69">
        <v>597.29557499999999</v>
      </c>
      <c r="C97" s="69">
        <v>7324.8174529999997</v>
      </c>
      <c r="D97" s="70">
        <v>8.1544089999999994</v>
      </c>
      <c r="E97" s="70">
        <v>7.9509533000000001</v>
      </c>
      <c r="F97" s="70">
        <v>8.4784021000000003</v>
      </c>
    </row>
    <row r="98" spans="1:6" x14ac:dyDescent="0.35">
      <c r="A98" s="8">
        <v>31291</v>
      </c>
      <c r="B98" s="69">
        <v>593.33214759999998</v>
      </c>
      <c r="C98" s="69">
        <v>7365.1515840000002</v>
      </c>
      <c r="D98" s="70">
        <v>8.0559393999999998</v>
      </c>
      <c r="E98" s="70">
        <v>7.6509729000000002</v>
      </c>
      <c r="F98" s="70">
        <v>8.6985880000000009</v>
      </c>
    </row>
    <row r="99" spans="1:6" x14ac:dyDescent="0.35">
      <c r="A99" s="8">
        <v>31321</v>
      </c>
      <c r="B99" s="69">
        <v>575.35461190000001</v>
      </c>
      <c r="C99" s="69">
        <v>7331.6387785999996</v>
      </c>
      <c r="D99" s="70">
        <v>7.8475580999999996</v>
      </c>
      <c r="E99" s="70">
        <v>7.4345087000000003</v>
      </c>
      <c r="F99" s="70">
        <v>8.4985576999999992</v>
      </c>
    </row>
    <row r="100" spans="1:6" x14ac:dyDescent="0.35">
      <c r="A100" s="8">
        <v>31352</v>
      </c>
      <c r="B100" s="69">
        <v>591.9872699</v>
      </c>
      <c r="C100" s="69">
        <v>7447.3369758999997</v>
      </c>
      <c r="D100" s="70">
        <v>7.9489792000000001</v>
      </c>
      <c r="E100" s="70">
        <v>7.4049183999999997</v>
      </c>
      <c r="F100" s="70">
        <v>8.8017161999999995</v>
      </c>
    </row>
    <row r="101" spans="1:6" x14ac:dyDescent="0.35">
      <c r="A101" s="8">
        <v>31382</v>
      </c>
      <c r="B101" s="69">
        <v>575.86867910000001</v>
      </c>
      <c r="C101" s="69">
        <v>7398.5886257000002</v>
      </c>
      <c r="D101" s="70">
        <v>7.7834937000000002</v>
      </c>
      <c r="E101" s="70">
        <v>7.2899808000000004</v>
      </c>
      <c r="F101" s="70">
        <v>8.5536496</v>
      </c>
    </row>
    <row r="102" spans="1:6" x14ac:dyDescent="0.35">
      <c r="A102" s="8">
        <v>31413</v>
      </c>
      <c r="B102" s="69">
        <v>581.57600479999996</v>
      </c>
      <c r="C102" s="69">
        <v>7451.1559227999996</v>
      </c>
      <c r="D102" s="70">
        <v>7.8051782999999997</v>
      </c>
      <c r="E102" s="70">
        <v>7.4107719999999997</v>
      </c>
      <c r="F102" s="70">
        <v>8.4214871999999996</v>
      </c>
    </row>
    <row r="103" spans="1:6" x14ac:dyDescent="0.35">
      <c r="A103" s="8">
        <v>31444</v>
      </c>
      <c r="B103" s="69">
        <v>599.48189839999998</v>
      </c>
      <c r="C103" s="69">
        <v>7491.7780306000004</v>
      </c>
      <c r="D103" s="70">
        <v>8.0018641000000006</v>
      </c>
      <c r="E103" s="70">
        <v>7.4766745999999999</v>
      </c>
      <c r="F103" s="70">
        <v>8.8127326999999998</v>
      </c>
    </row>
    <row r="104" spans="1:6" x14ac:dyDescent="0.35">
      <c r="A104" s="8">
        <v>31472</v>
      </c>
      <c r="B104" s="69">
        <v>594.09713269999997</v>
      </c>
      <c r="C104" s="69">
        <v>7496.8432248999998</v>
      </c>
      <c r="D104" s="70">
        <v>7.9246306000000004</v>
      </c>
      <c r="E104" s="70">
        <v>7.4710771999999999</v>
      </c>
      <c r="F104" s="70">
        <v>8.6280173999999992</v>
      </c>
    </row>
    <row r="105" spans="1:6" x14ac:dyDescent="0.35">
      <c r="A105" s="8">
        <v>31503</v>
      </c>
      <c r="B105" s="69">
        <v>598.02581680000003</v>
      </c>
      <c r="C105" s="69">
        <v>7569.4622654000004</v>
      </c>
      <c r="D105" s="70">
        <v>7.900506</v>
      </c>
      <c r="E105" s="70">
        <v>7.5234541000000004</v>
      </c>
      <c r="F105" s="70">
        <v>8.4765329000000005</v>
      </c>
    </row>
    <row r="106" spans="1:6" x14ac:dyDescent="0.35">
      <c r="A106" s="8">
        <v>31533</v>
      </c>
      <c r="B106" s="69">
        <v>592.90627199999994</v>
      </c>
      <c r="C106" s="69">
        <v>7558.0228447</v>
      </c>
      <c r="D106" s="70">
        <v>7.8447272000000003</v>
      </c>
      <c r="E106" s="70">
        <v>7.4465778</v>
      </c>
      <c r="F106" s="70">
        <v>8.4527161</v>
      </c>
    </row>
    <row r="107" spans="1:6" x14ac:dyDescent="0.35">
      <c r="A107" s="8">
        <v>31564</v>
      </c>
      <c r="B107" s="69">
        <v>580.60235650000004</v>
      </c>
      <c r="C107" s="69">
        <v>7586.0241599000001</v>
      </c>
      <c r="D107" s="70">
        <v>7.6535791</v>
      </c>
      <c r="E107" s="70">
        <v>7.2444592999999999</v>
      </c>
      <c r="F107" s="70">
        <v>8.2816573000000009</v>
      </c>
    </row>
    <row r="108" spans="1:6" x14ac:dyDescent="0.35">
      <c r="A108" s="8">
        <v>31594</v>
      </c>
      <c r="B108" s="69">
        <v>616.80689670000004</v>
      </c>
      <c r="C108" s="69">
        <v>7604.3002336999998</v>
      </c>
      <c r="D108" s="70">
        <v>8.1112906999999996</v>
      </c>
      <c r="E108" s="70">
        <v>7.6886571999999997</v>
      </c>
      <c r="F108" s="70">
        <v>8.7520129999999998</v>
      </c>
    </row>
    <row r="109" spans="1:6" x14ac:dyDescent="0.35">
      <c r="A109" s="8">
        <v>31625</v>
      </c>
      <c r="B109" s="69">
        <v>625.66882529999998</v>
      </c>
      <c r="C109" s="69">
        <v>7595.0174704999999</v>
      </c>
      <c r="D109" s="70">
        <v>8.2378853000000003</v>
      </c>
      <c r="E109" s="70">
        <v>7.8015328999999998</v>
      </c>
      <c r="F109" s="70">
        <v>8.9057822000000009</v>
      </c>
    </row>
    <row r="110" spans="1:6" x14ac:dyDescent="0.35">
      <c r="A110" s="8">
        <v>31656</v>
      </c>
      <c r="B110" s="69">
        <v>636.12744759999998</v>
      </c>
      <c r="C110" s="69">
        <v>7630.4996570000003</v>
      </c>
      <c r="D110" s="70">
        <v>8.3366421000000006</v>
      </c>
      <c r="E110" s="70">
        <v>7.9330826999999999</v>
      </c>
      <c r="F110" s="70">
        <v>8.9519202999999994</v>
      </c>
    </row>
    <row r="111" spans="1:6" x14ac:dyDescent="0.35">
      <c r="A111" s="8">
        <v>31686</v>
      </c>
      <c r="B111" s="69">
        <v>636.01416719999997</v>
      </c>
      <c r="C111" s="69">
        <v>7654.8928503999996</v>
      </c>
      <c r="D111" s="70">
        <v>8.3085965999999996</v>
      </c>
      <c r="E111" s="70">
        <v>7.9643557999999999</v>
      </c>
      <c r="F111" s="70">
        <v>8.8274051999999994</v>
      </c>
    </row>
    <row r="112" spans="1:6" x14ac:dyDescent="0.35">
      <c r="A112" s="8">
        <v>31717</v>
      </c>
      <c r="B112" s="69">
        <v>635.77265269999998</v>
      </c>
      <c r="C112" s="69">
        <v>7643.8950881999999</v>
      </c>
      <c r="D112" s="70">
        <v>8.3173911</v>
      </c>
      <c r="E112" s="70">
        <v>8.1122116999999996</v>
      </c>
      <c r="F112" s="70">
        <v>8.6276764000000004</v>
      </c>
    </row>
    <row r="113" spans="1:6" x14ac:dyDescent="0.35">
      <c r="A113" s="8">
        <v>31747</v>
      </c>
      <c r="B113" s="69">
        <v>640.99616660000004</v>
      </c>
      <c r="C113" s="69">
        <v>7665.6424175000002</v>
      </c>
      <c r="D113" s="70">
        <v>8.3619366999999993</v>
      </c>
      <c r="E113" s="70">
        <v>8.1889521999999992</v>
      </c>
      <c r="F113" s="70">
        <v>8.6247901999999996</v>
      </c>
    </row>
    <row r="114" spans="1:6" x14ac:dyDescent="0.35">
      <c r="A114" s="8">
        <v>31778</v>
      </c>
      <c r="B114" s="69">
        <v>626.33253230000003</v>
      </c>
      <c r="C114" s="69">
        <v>7651.4041937000002</v>
      </c>
      <c r="D114" s="70">
        <v>8.1858508000000008</v>
      </c>
      <c r="E114" s="70">
        <v>7.9829483999999997</v>
      </c>
      <c r="F114" s="70">
        <v>8.4929366000000002</v>
      </c>
    </row>
    <row r="115" spans="1:6" x14ac:dyDescent="0.35">
      <c r="A115" s="8">
        <v>31809</v>
      </c>
      <c r="B115" s="69">
        <v>631.15672670000004</v>
      </c>
      <c r="C115" s="69">
        <v>7687.8545522000004</v>
      </c>
      <c r="D115" s="70">
        <v>8.2097902000000005</v>
      </c>
      <c r="E115" s="70">
        <v>7.8969372</v>
      </c>
      <c r="F115" s="70">
        <v>8.6798062999999992</v>
      </c>
    </row>
    <row r="116" spans="1:6" x14ac:dyDescent="0.35">
      <c r="A116" s="8">
        <v>31837</v>
      </c>
      <c r="B116" s="69">
        <v>651.07976970000004</v>
      </c>
      <c r="C116" s="69">
        <v>7721.3627764000003</v>
      </c>
      <c r="D116" s="70">
        <v>8.4321873000000007</v>
      </c>
      <c r="E116" s="70">
        <v>8.0499797999999991</v>
      </c>
      <c r="F116" s="70">
        <v>9.0086107999999996</v>
      </c>
    </row>
    <row r="117" spans="1:6" x14ac:dyDescent="0.35">
      <c r="A117" s="8">
        <v>31868</v>
      </c>
      <c r="B117" s="69">
        <v>641.26083930000004</v>
      </c>
      <c r="C117" s="69">
        <v>7725.8858028000004</v>
      </c>
      <c r="D117" s="70">
        <v>8.3001594000000001</v>
      </c>
      <c r="E117" s="70">
        <v>7.8150842000000003</v>
      </c>
      <c r="F117" s="70">
        <v>9.0267114999999993</v>
      </c>
    </row>
    <row r="118" spans="1:6" x14ac:dyDescent="0.35">
      <c r="A118" s="8">
        <v>31898</v>
      </c>
      <c r="B118" s="69">
        <v>633.27712629999996</v>
      </c>
      <c r="C118" s="69">
        <v>7723.1357473999997</v>
      </c>
      <c r="D118" s="70">
        <v>8.1997409999999995</v>
      </c>
      <c r="E118" s="70">
        <v>7.9399192999999997</v>
      </c>
      <c r="F118" s="70">
        <v>8.5904699000000004</v>
      </c>
    </row>
    <row r="119" spans="1:6" x14ac:dyDescent="0.35">
      <c r="A119" s="8">
        <v>31929</v>
      </c>
      <c r="B119" s="69">
        <v>620.35726620000003</v>
      </c>
      <c r="C119" s="69">
        <v>7745.8154124000002</v>
      </c>
      <c r="D119" s="70">
        <v>8.0089343</v>
      </c>
      <c r="E119" s="70">
        <v>7.8330165999999997</v>
      </c>
      <c r="F119" s="70">
        <v>8.2745374999999992</v>
      </c>
    </row>
    <row r="120" spans="1:6" x14ac:dyDescent="0.35">
      <c r="A120" s="8">
        <v>31959</v>
      </c>
      <c r="B120" s="69">
        <v>630.22021319999999</v>
      </c>
      <c r="C120" s="69">
        <v>7801.3288507999996</v>
      </c>
      <c r="D120" s="70">
        <v>8.0783699999999996</v>
      </c>
      <c r="E120" s="70">
        <v>7.7596017000000002</v>
      </c>
      <c r="F120" s="70">
        <v>8.5576126000000006</v>
      </c>
    </row>
    <row r="121" spans="1:6" x14ac:dyDescent="0.35">
      <c r="A121" s="8">
        <v>31990</v>
      </c>
      <c r="B121" s="69">
        <v>630.49892490000002</v>
      </c>
      <c r="C121" s="69">
        <v>7780.3068339000001</v>
      </c>
      <c r="D121" s="70">
        <v>8.1037797000000005</v>
      </c>
      <c r="E121" s="70">
        <v>7.6357603999999997</v>
      </c>
      <c r="F121" s="70">
        <v>8.8055626999999994</v>
      </c>
    </row>
    <row r="122" spans="1:6" x14ac:dyDescent="0.35">
      <c r="A122" s="8">
        <v>32021</v>
      </c>
      <c r="B122" s="69">
        <v>599.96260210000003</v>
      </c>
      <c r="C122" s="69">
        <v>7737.6028919</v>
      </c>
      <c r="D122" s="70">
        <v>7.7538562000000004</v>
      </c>
      <c r="E122" s="70">
        <v>7.4827884999999998</v>
      </c>
      <c r="F122" s="70">
        <v>8.1602335999999998</v>
      </c>
    </row>
    <row r="123" spans="1:6" x14ac:dyDescent="0.35">
      <c r="A123" s="8">
        <v>32051</v>
      </c>
      <c r="B123" s="69">
        <v>630.39562069999999</v>
      </c>
      <c r="C123" s="69">
        <v>7797.6358020999996</v>
      </c>
      <c r="D123" s="70">
        <v>8.0844456000000005</v>
      </c>
      <c r="E123" s="70">
        <v>7.8771464</v>
      </c>
      <c r="F123" s="70">
        <v>8.3921182000000005</v>
      </c>
    </row>
    <row r="124" spans="1:6" x14ac:dyDescent="0.35">
      <c r="A124" s="8">
        <v>32082</v>
      </c>
      <c r="B124" s="69">
        <v>616.42355020000002</v>
      </c>
      <c r="C124" s="69">
        <v>7773.6984603999999</v>
      </c>
      <c r="D124" s="70">
        <v>7.9296046000000002</v>
      </c>
      <c r="E124" s="70">
        <v>7.6429746999999999</v>
      </c>
      <c r="F124" s="70">
        <v>8.3560029</v>
      </c>
    </row>
    <row r="125" spans="1:6" x14ac:dyDescent="0.35">
      <c r="A125" s="8">
        <v>32112</v>
      </c>
      <c r="B125" s="69">
        <v>605.83031719999997</v>
      </c>
      <c r="C125" s="69">
        <v>7840.7710973000003</v>
      </c>
      <c r="D125" s="70">
        <v>7.7266675999999999</v>
      </c>
      <c r="E125" s="70">
        <v>7.3669197000000004</v>
      </c>
      <c r="F125" s="70">
        <v>8.2612723999999993</v>
      </c>
    </row>
    <row r="126" spans="1:6" x14ac:dyDescent="0.35">
      <c r="A126" s="8">
        <v>32143</v>
      </c>
      <c r="B126" s="69">
        <v>602.69185819999996</v>
      </c>
      <c r="C126" s="69">
        <v>7899.2890582999999</v>
      </c>
      <c r="D126" s="70">
        <v>7.6296974999999998</v>
      </c>
      <c r="E126" s="70">
        <v>7.1964325000000002</v>
      </c>
      <c r="F126" s="70">
        <v>8.2710931999999993</v>
      </c>
    </row>
    <row r="127" spans="1:6" x14ac:dyDescent="0.35">
      <c r="A127" s="8">
        <v>32174</v>
      </c>
      <c r="B127" s="69">
        <v>583.27346590000002</v>
      </c>
      <c r="C127" s="69">
        <v>7865.4053199999998</v>
      </c>
      <c r="D127" s="70">
        <v>7.4156822</v>
      </c>
      <c r="E127" s="70">
        <v>7.0086563000000002</v>
      </c>
      <c r="F127" s="70">
        <v>8.0187716000000009</v>
      </c>
    </row>
    <row r="128" spans="1:6" x14ac:dyDescent="0.35">
      <c r="A128" s="8">
        <v>32203</v>
      </c>
      <c r="B128" s="69">
        <v>594.3255451</v>
      </c>
      <c r="C128" s="69">
        <v>7924.1321802000002</v>
      </c>
      <c r="D128" s="70">
        <v>7.5001973</v>
      </c>
      <c r="E128" s="70">
        <v>7.0748566999999998</v>
      </c>
      <c r="F128" s="70">
        <v>8.1298277999999993</v>
      </c>
    </row>
    <row r="129" spans="1:6" x14ac:dyDescent="0.35">
      <c r="A129" s="8">
        <v>32234</v>
      </c>
      <c r="B129" s="69">
        <v>632.42982610000001</v>
      </c>
      <c r="C129" s="69">
        <v>7992.3565490000001</v>
      </c>
      <c r="D129" s="70">
        <v>7.9129331000000001</v>
      </c>
      <c r="E129" s="70">
        <v>7.4310302000000004</v>
      </c>
      <c r="F129" s="70">
        <v>8.6231012000000007</v>
      </c>
    </row>
    <row r="130" spans="1:6" x14ac:dyDescent="0.35">
      <c r="A130" s="8">
        <v>32264</v>
      </c>
      <c r="B130" s="69">
        <v>591.03573270000004</v>
      </c>
      <c r="C130" s="69">
        <v>7934.1460582999998</v>
      </c>
      <c r="D130" s="70">
        <v>7.4492671000000001</v>
      </c>
      <c r="E130" s="70">
        <v>6.9799363000000003</v>
      </c>
      <c r="F130" s="70">
        <v>8.1407775000000004</v>
      </c>
    </row>
    <row r="131" spans="1:6" x14ac:dyDescent="0.35">
      <c r="A131" s="8">
        <v>32295</v>
      </c>
      <c r="B131" s="69">
        <v>602.83751199999995</v>
      </c>
      <c r="C131" s="69">
        <v>7963.8037281999996</v>
      </c>
      <c r="D131" s="70">
        <v>7.5697182999999999</v>
      </c>
      <c r="E131" s="70">
        <v>7.0990628999999998</v>
      </c>
      <c r="F131" s="70">
        <v>8.2633314999999996</v>
      </c>
    </row>
    <row r="132" spans="1:6" x14ac:dyDescent="0.35">
      <c r="A132" s="8">
        <v>32325</v>
      </c>
      <c r="B132" s="69">
        <v>534.8732718</v>
      </c>
      <c r="C132" s="69">
        <v>7912.7815772000004</v>
      </c>
      <c r="D132" s="70">
        <v>6.7596112000000002</v>
      </c>
      <c r="E132" s="70">
        <v>6.5018178000000004</v>
      </c>
      <c r="F132" s="70">
        <v>7.1432871000000002</v>
      </c>
    </row>
    <row r="133" spans="1:6" x14ac:dyDescent="0.35">
      <c r="A133" s="8">
        <v>32356</v>
      </c>
      <c r="B133" s="69">
        <v>563.3890553</v>
      </c>
      <c r="C133" s="69">
        <v>7972.1140916000004</v>
      </c>
      <c r="D133" s="70">
        <v>7.0669969000000004</v>
      </c>
      <c r="E133" s="70">
        <v>6.6326079</v>
      </c>
      <c r="F133" s="70">
        <v>7.7015140999999998</v>
      </c>
    </row>
    <row r="134" spans="1:6" x14ac:dyDescent="0.35">
      <c r="A134" s="8">
        <v>32387</v>
      </c>
      <c r="B134" s="69">
        <v>555.08474479999995</v>
      </c>
      <c r="C134" s="69">
        <v>8006.3389128999997</v>
      </c>
      <c r="D134" s="70">
        <v>6.9330657999999996</v>
      </c>
      <c r="E134" s="70">
        <v>6.5476808999999996</v>
      </c>
      <c r="F134" s="70">
        <v>7.4950577999999997</v>
      </c>
    </row>
    <row r="135" spans="1:6" x14ac:dyDescent="0.35">
      <c r="A135" s="8">
        <v>32417</v>
      </c>
      <c r="B135" s="69">
        <v>546.19076859999996</v>
      </c>
      <c r="C135" s="69">
        <v>8012.7014325</v>
      </c>
      <c r="D135" s="70">
        <v>6.8165620999999996</v>
      </c>
      <c r="E135" s="70">
        <v>6.4492928999999997</v>
      </c>
      <c r="F135" s="70">
        <v>7.3527199999999997</v>
      </c>
    </row>
    <row r="136" spans="1:6" x14ac:dyDescent="0.35">
      <c r="A136" s="8">
        <v>32448</v>
      </c>
      <c r="B136" s="69">
        <v>530.09116400000005</v>
      </c>
      <c r="C136" s="69">
        <v>8017.9023841999997</v>
      </c>
      <c r="D136" s="70">
        <v>6.6113447000000001</v>
      </c>
      <c r="E136" s="70">
        <v>6.1356273000000003</v>
      </c>
      <c r="F136" s="70">
        <v>7.3074038000000003</v>
      </c>
    </row>
    <row r="137" spans="1:6" x14ac:dyDescent="0.35">
      <c r="A137" s="8">
        <v>32478</v>
      </c>
      <c r="B137" s="69">
        <v>551.49231589999999</v>
      </c>
      <c r="C137" s="69">
        <v>8073.0991291999999</v>
      </c>
      <c r="D137" s="70">
        <v>6.8312343000000002</v>
      </c>
      <c r="E137" s="70">
        <v>6.3703260999999998</v>
      </c>
      <c r="F137" s="70">
        <v>7.5013759000000002</v>
      </c>
    </row>
    <row r="138" spans="1:6" x14ac:dyDescent="0.35">
      <c r="A138" s="8">
        <v>32509</v>
      </c>
      <c r="B138" s="69">
        <v>551.6332701</v>
      </c>
      <c r="C138" s="69">
        <v>8106.3737718000002</v>
      </c>
      <c r="D138" s="70">
        <v>6.8049325999999999</v>
      </c>
      <c r="E138" s="70">
        <v>6.2690425999999997</v>
      </c>
      <c r="F138" s="70">
        <v>7.5776861000000002</v>
      </c>
    </row>
    <row r="139" spans="1:6" x14ac:dyDescent="0.35">
      <c r="A139" s="8">
        <v>32540</v>
      </c>
      <c r="B139" s="69">
        <v>540.61632250000002</v>
      </c>
      <c r="C139" s="69">
        <v>8146.0201889999998</v>
      </c>
      <c r="D139" s="70">
        <v>6.6365698999999996</v>
      </c>
      <c r="E139" s="70">
        <v>6.2693028999999996</v>
      </c>
      <c r="F139" s="70">
        <v>7.1667639000000003</v>
      </c>
    </row>
    <row r="140" spans="1:6" x14ac:dyDescent="0.35">
      <c r="A140" s="8">
        <v>32568</v>
      </c>
      <c r="B140" s="69">
        <v>516.36239769999997</v>
      </c>
      <c r="C140" s="69">
        <v>8140.5557767999999</v>
      </c>
      <c r="D140" s="70">
        <v>6.3430853000000003</v>
      </c>
      <c r="E140" s="70">
        <v>5.9298795999999996</v>
      </c>
      <c r="F140" s="70">
        <v>6.9385601000000001</v>
      </c>
    </row>
    <row r="141" spans="1:6" x14ac:dyDescent="0.35">
      <c r="A141" s="8">
        <v>32599</v>
      </c>
      <c r="B141" s="69">
        <v>506.05937260000002</v>
      </c>
      <c r="C141" s="69">
        <v>8161.8112506999996</v>
      </c>
      <c r="D141" s="70">
        <v>6.2003316999999996</v>
      </c>
      <c r="E141" s="70">
        <v>5.7114339000000003</v>
      </c>
      <c r="F141" s="70">
        <v>6.9056717000000001</v>
      </c>
    </row>
    <row r="142" spans="1:6" x14ac:dyDescent="0.35">
      <c r="A142" s="8">
        <v>32629</v>
      </c>
      <c r="B142" s="69">
        <v>516.53745860000004</v>
      </c>
      <c r="C142" s="69">
        <v>8227.7917228999995</v>
      </c>
      <c r="D142" s="70">
        <v>6.2779597999999996</v>
      </c>
      <c r="E142" s="70">
        <v>5.7368091000000003</v>
      </c>
      <c r="F142" s="70">
        <v>7.0520769000000003</v>
      </c>
    </row>
    <row r="143" spans="1:6" x14ac:dyDescent="0.35">
      <c r="A143" s="8">
        <v>32660</v>
      </c>
      <c r="B143" s="69">
        <v>493.22776590000001</v>
      </c>
      <c r="C143" s="69">
        <v>8203.9480440000007</v>
      </c>
      <c r="D143" s="70">
        <v>6.0120781000000001</v>
      </c>
      <c r="E143" s="70">
        <v>5.6133065000000002</v>
      </c>
      <c r="F143" s="70">
        <v>6.5845216999999998</v>
      </c>
    </row>
    <row r="144" spans="1:6" x14ac:dyDescent="0.35">
      <c r="A144" s="8">
        <v>32690</v>
      </c>
      <c r="B144" s="69">
        <v>497.76837740000002</v>
      </c>
      <c r="C144" s="69">
        <v>8233.0729064999996</v>
      </c>
      <c r="D144" s="70">
        <v>6.0459610000000001</v>
      </c>
      <c r="E144" s="70">
        <v>5.5860643999999997</v>
      </c>
      <c r="F144" s="70">
        <v>6.7061966000000002</v>
      </c>
    </row>
    <row r="145" spans="1:6" x14ac:dyDescent="0.35">
      <c r="A145" s="8">
        <v>32721</v>
      </c>
      <c r="B145" s="69">
        <v>491.23455940000002</v>
      </c>
      <c r="C145" s="69">
        <v>8266.1662307999995</v>
      </c>
      <c r="D145" s="70">
        <v>5.9427133000000003</v>
      </c>
      <c r="E145" s="70">
        <v>5.5044608999999998</v>
      </c>
      <c r="F145" s="70">
        <v>6.5690236000000004</v>
      </c>
    </row>
    <row r="146" spans="1:6" x14ac:dyDescent="0.35">
      <c r="A146" s="8">
        <v>32752</v>
      </c>
      <c r="B146" s="69">
        <v>499.4561473</v>
      </c>
      <c r="C146" s="69">
        <v>8283.1739273000003</v>
      </c>
      <c r="D146" s="70">
        <v>6.0297676999999998</v>
      </c>
      <c r="E146" s="70">
        <v>5.6244712000000003</v>
      </c>
      <c r="F146" s="70">
        <v>6.6065961</v>
      </c>
    </row>
    <row r="147" spans="1:6" x14ac:dyDescent="0.35">
      <c r="A147" s="8">
        <v>32782</v>
      </c>
      <c r="B147" s="69">
        <v>490.57729490000003</v>
      </c>
      <c r="C147" s="69">
        <v>8282.6671370000004</v>
      </c>
      <c r="D147" s="70">
        <v>5.9229386999999996</v>
      </c>
      <c r="E147" s="70">
        <v>5.3665301000000003</v>
      </c>
      <c r="F147" s="70">
        <v>6.7122495999999998</v>
      </c>
    </row>
    <row r="148" spans="1:6" x14ac:dyDescent="0.35">
      <c r="A148" s="8">
        <v>32813</v>
      </c>
      <c r="B148" s="69">
        <v>481.72322980000001</v>
      </c>
      <c r="C148" s="69">
        <v>8326.4557755000005</v>
      </c>
      <c r="D148" s="70">
        <v>5.7854535</v>
      </c>
      <c r="E148" s="70">
        <v>5.2648716000000002</v>
      </c>
      <c r="F148" s="70">
        <v>6.5238037000000002</v>
      </c>
    </row>
    <row r="149" spans="1:6" x14ac:dyDescent="0.35">
      <c r="A149" s="8">
        <v>32843</v>
      </c>
      <c r="B149" s="69">
        <v>486.25226750000002</v>
      </c>
      <c r="C149" s="69">
        <v>8316.2520401999991</v>
      </c>
      <c r="D149" s="70">
        <v>5.8470122</v>
      </c>
      <c r="E149" s="70">
        <v>5.4865750000000002</v>
      </c>
      <c r="F149" s="70">
        <v>6.3565978999999997</v>
      </c>
    </row>
    <row r="150" spans="1:6" x14ac:dyDescent="0.35">
      <c r="A150" s="8">
        <v>32874</v>
      </c>
      <c r="B150" s="69">
        <v>510.29841540000001</v>
      </c>
      <c r="C150" s="69">
        <v>8352.0123311000007</v>
      </c>
      <c r="D150" s="70">
        <v>6.1098857999999998</v>
      </c>
      <c r="E150" s="70">
        <v>5.7145773999999996</v>
      </c>
      <c r="F150" s="70">
        <v>6.6701651999999996</v>
      </c>
    </row>
    <row r="151" spans="1:6" x14ac:dyDescent="0.35">
      <c r="A151" s="8">
        <v>32905</v>
      </c>
      <c r="B151" s="69">
        <v>535.67245949999995</v>
      </c>
      <c r="C151" s="69">
        <v>8382.3449326000009</v>
      </c>
      <c r="D151" s="70">
        <v>6.3904845999999997</v>
      </c>
      <c r="E151" s="70">
        <v>5.8769083000000002</v>
      </c>
      <c r="F151" s="70">
        <v>7.1109654999999998</v>
      </c>
    </row>
    <row r="152" spans="1:6" x14ac:dyDescent="0.35">
      <c r="A152" s="8">
        <v>32933</v>
      </c>
      <c r="B152" s="69">
        <v>518.47319130000005</v>
      </c>
      <c r="C152" s="69">
        <v>8380.0104403999994</v>
      </c>
      <c r="D152" s="70">
        <v>6.1870231999999996</v>
      </c>
      <c r="E152" s="70">
        <v>5.9075405999999999</v>
      </c>
      <c r="F152" s="70">
        <v>6.5803593999999999</v>
      </c>
    </row>
    <row r="153" spans="1:6" x14ac:dyDescent="0.35">
      <c r="A153" s="8">
        <v>32964</v>
      </c>
      <c r="B153" s="69">
        <v>527.05617199999995</v>
      </c>
      <c r="C153" s="69">
        <v>8393.1511059999993</v>
      </c>
      <c r="D153" s="70">
        <v>6.2795983</v>
      </c>
      <c r="E153" s="70">
        <v>6.0951048999999999</v>
      </c>
      <c r="F153" s="70">
        <v>6.5398943000000003</v>
      </c>
    </row>
    <row r="154" spans="1:6" x14ac:dyDescent="0.35">
      <c r="A154" s="8">
        <v>32994</v>
      </c>
      <c r="B154" s="69">
        <v>549.40675190000002</v>
      </c>
      <c r="C154" s="69">
        <v>8448.8799927</v>
      </c>
      <c r="D154" s="70">
        <v>6.5027169999999996</v>
      </c>
      <c r="E154" s="70">
        <v>6.2837958</v>
      </c>
      <c r="F154" s="70">
        <v>6.8107911999999997</v>
      </c>
    </row>
    <row r="155" spans="1:6" x14ac:dyDescent="0.35">
      <c r="A155" s="8">
        <v>33025</v>
      </c>
      <c r="B155" s="69">
        <v>559.06582219999996</v>
      </c>
      <c r="C155" s="69">
        <v>8459.2406293999993</v>
      </c>
      <c r="D155" s="70">
        <v>6.6089362999999999</v>
      </c>
      <c r="E155" s="70">
        <v>6.2768265999999997</v>
      </c>
      <c r="F155" s="70">
        <v>7.0745028000000003</v>
      </c>
    </row>
    <row r="156" spans="1:6" x14ac:dyDescent="0.35">
      <c r="A156" s="8">
        <v>33055</v>
      </c>
      <c r="B156" s="69">
        <v>602.58345229999998</v>
      </c>
      <c r="C156" s="69">
        <v>8500.9499620000006</v>
      </c>
      <c r="D156" s="70">
        <v>7.0884248999999997</v>
      </c>
      <c r="E156" s="70">
        <v>6.9460997000000004</v>
      </c>
      <c r="F156" s="70">
        <v>7.2875034999999997</v>
      </c>
    </row>
    <row r="157" spans="1:6" x14ac:dyDescent="0.35">
      <c r="A157" s="8">
        <v>33086</v>
      </c>
      <c r="B157" s="69">
        <v>611.48338290000004</v>
      </c>
      <c r="C157" s="69">
        <v>8480.9026983000003</v>
      </c>
      <c r="D157" s="70">
        <v>7.2101214000000002</v>
      </c>
      <c r="E157" s="70">
        <v>6.9927125999999999</v>
      </c>
      <c r="F157" s="70">
        <v>7.5145391999999998</v>
      </c>
    </row>
    <row r="158" spans="1:6" x14ac:dyDescent="0.35">
      <c r="A158" s="8">
        <v>33117</v>
      </c>
      <c r="B158" s="69">
        <v>624.38201830000003</v>
      </c>
      <c r="C158" s="69">
        <v>8468.6013323999996</v>
      </c>
      <c r="D158" s="70">
        <v>7.3729060000000004</v>
      </c>
      <c r="E158" s="70">
        <v>7.2764837</v>
      </c>
      <c r="F158" s="70">
        <v>7.5088394000000003</v>
      </c>
    </row>
    <row r="159" spans="1:6" x14ac:dyDescent="0.35">
      <c r="A159" s="8">
        <v>33147</v>
      </c>
      <c r="B159" s="69">
        <v>647.30791929999998</v>
      </c>
      <c r="C159" s="69">
        <v>8477.1277511999997</v>
      </c>
      <c r="D159" s="70">
        <v>7.6359345000000003</v>
      </c>
      <c r="E159" s="70">
        <v>7.6207352000000004</v>
      </c>
      <c r="F159" s="70">
        <v>7.6572746</v>
      </c>
    </row>
    <row r="160" spans="1:6" x14ac:dyDescent="0.35">
      <c r="A160" s="8">
        <v>33178</v>
      </c>
      <c r="B160" s="69">
        <v>674.01519570000005</v>
      </c>
      <c r="C160" s="69">
        <v>8484.0147292000001</v>
      </c>
      <c r="D160" s="70">
        <v>7.9445312000000001</v>
      </c>
      <c r="E160" s="70">
        <v>8.1501382000000007</v>
      </c>
      <c r="F160" s="70">
        <v>7.6555400999999996</v>
      </c>
    </row>
    <row r="161" spans="1:6" x14ac:dyDescent="0.35">
      <c r="A161" s="8">
        <v>33208</v>
      </c>
      <c r="B161" s="69">
        <v>681.06018400000005</v>
      </c>
      <c r="C161" s="69">
        <v>8494.2135230999993</v>
      </c>
      <c r="D161" s="70">
        <v>8.0179311000000002</v>
      </c>
      <c r="E161" s="70">
        <v>8.1063969</v>
      </c>
      <c r="F161" s="70">
        <v>7.8941828999999997</v>
      </c>
    </row>
    <row r="162" spans="1:6" x14ac:dyDescent="0.35">
      <c r="A162" s="8">
        <v>33239</v>
      </c>
      <c r="B162" s="69">
        <v>710.08190009999998</v>
      </c>
      <c r="C162" s="69">
        <v>8454.9463462999993</v>
      </c>
      <c r="D162" s="70">
        <v>8.3984199000000004</v>
      </c>
      <c r="E162" s="70">
        <v>8.4637943</v>
      </c>
      <c r="F162" s="70">
        <v>8.3069921000000004</v>
      </c>
    </row>
    <row r="163" spans="1:6" x14ac:dyDescent="0.35">
      <c r="A163" s="8">
        <v>33270</v>
      </c>
      <c r="B163" s="69">
        <v>731.41608789999998</v>
      </c>
      <c r="C163" s="69">
        <v>8489.5958107000006</v>
      </c>
      <c r="D163" s="70">
        <v>8.6154405999999994</v>
      </c>
      <c r="E163" s="70">
        <v>8.7608473999999994</v>
      </c>
      <c r="F163" s="70">
        <v>8.4121691999999992</v>
      </c>
    </row>
    <row r="164" spans="1:6" x14ac:dyDescent="0.35">
      <c r="A164" s="8">
        <v>33298</v>
      </c>
      <c r="B164" s="69">
        <v>778.87083140000004</v>
      </c>
      <c r="C164" s="69">
        <v>8480.6306210999992</v>
      </c>
      <c r="D164" s="70">
        <v>9.1841145999999991</v>
      </c>
      <c r="E164" s="70">
        <v>9.4282432000000007</v>
      </c>
      <c r="F164" s="70">
        <v>8.8426922999999995</v>
      </c>
    </row>
    <row r="165" spans="1:6" x14ac:dyDescent="0.35">
      <c r="A165" s="8">
        <v>33329</v>
      </c>
      <c r="B165" s="69">
        <v>842.00115789999995</v>
      </c>
      <c r="C165" s="69">
        <v>8537.9749001</v>
      </c>
      <c r="D165" s="70">
        <v>9.8618369000000001</v>
      </c>
      <c r="E165" s="70">
        <v>10.130243500000001</v>
      </c>
      <c r="F165" s="70">
        <v>9.4888233</v>
      </c>
    </row>
    <row r="166" spans="1:6" x14ac:dyDescent="0.35">
      <c r="A166" s="8">
        <v>33359</v>
      </c>
      <c r="B166" s="69">
        <v>807.68571499999996</v>
      </c>
      <c r="C166" s="69">
        <v>8501.6334287000009</v>
      </c>
      <c r="D166" s="70">
        <v>9.5003592000000001</v>
      </c>
      <c r="E166" s="70">
        <v>9.7447686000000004</v>
      </c>
      <c r="F166" s="70">
        <v>9.1603701999999991</v>
      </c>
    </row>
    <row r="167" spans="1:6" x14ac:dyDescent="0.35">
      <c r="A167" s="8">
        <v>33390</v>
      </c>
      <c r="B167" s="69">
        <v>807.67153470000005</v>
      </c>
      <c r="C167" s="69">
        <v>8466.8533458999991</v>
      </c>
      <c r="D167" s="70">
        <v>9.5392171999999995</v>
      </c>
      <c r="E167" s="70">
        <v>9.9313485999999997</v>
      </c>
      <c r="F167" s="70">
        <v>8.9941499999999994</v>
      </c>
    </row>
    <row r="168" spans="1:6" x14ac:dyDescent="0.35">
      <c r="A168" s="8">
        <v>33420</v>
      </c>
      <c r="B168" s="69">
        <v>818.18264699999997</v>
      </c>
      <c r="C168" s="69">
        <v>8449.0099332999998</v>
      </c>
      <c r="D168" s="70">
        <v>9.6837695000000004</v>
      </c>
      <c r="E168" s="70">
        <v>10.091376800000001</v>
      </c>
      <c r="F168" s="70">
        <v>9.1182716999999993</v>
      </c>
    </row>
    <row r="169" spans="1:6" x14ac:dyDescent="0.35">
      <c r="A169" s="8">
        <v>33451</v>
      </c>
      <c r="B169" s="69">
        <v>828.60303469999997</v>
      </c>
      <c r="C169" s="69">
        <v>8463.9335444999997</v>
      </c>
      <c r="D169" s="70">
        <v>9.7898102999999992</v>
      </c>
      <c r="E169" s="70">
        <v>10.3124626</v>
      </c>
      <c r="F169" s="70">
        <v>9.0613211000000007</v>
      </c>
    </row>
    <row r="170" spans="1:6" x14ac:dyDescent="0.35">
      <c r="A170" s="8">
        <v>33482</v>
      </c>
      <c r="B170" s="69">
        <v>852.40880010000001</v>
      </c>
      <c r="C170" s="69">
        <v>8497.6781878999991</v>
      </c>
      <c r="D170" s="70">
        <v>10.031078900000001</v>
      </c>
      <c r="E170" s="70">
        <v>10.391837600000001</v>
      </c>
      <c r="F170" s="70">
        <v>9.5310577999999992</v>
      </c>
    </row>
    <row r="171" spans="1:6" x14ac:dyDescent="0.35">
      <c r="A171" s="8">
        <v>33512</v>
      </c>
      <c r="B171" s="69">
        <v>844.94500270000003</v>
      </c>
      <c r="C171" s="69">
        <v>8461.2837378999993</v>
      </c>
      <c r="D171" s="70">
        <v>9.9860143000000008</v>
      </c>
      <c r="E171" s="70">
        <v>10.518503000000001</v>
      </c>
      <c r="F171" s="70">
        <v>9.2428082000000007</v>
      </c>
    </row>
    <row r="172" spans="1:6" x14ac:dyDescent="0.35">
      <c r="A172" s="8">
        <v>33543</v>
      </c>
      <c r="B172" s="69">
        <v>862.60341270000004</v>
      </c>
      <c r="C172" s="69">
        <v>8459.8222927000006</v>
      </c>
      <c r="D172" s="70">
        <v>10.196472</v>
      </c>
      <c r="E172" s="70">
        <v>10.585153</v>
      </c>
      <c r="F172" s="70">
        <v>9.6532310999999993</v>
      </c>
    </row>
    <row r="173" spans="1:6" x14ac:dyDescent="0.35">
      <c r="A173" s="8">
        <v>33573</v>
      </c>
      <c r="B173" s="69">
        <v>891.00224649999996</v>
      </c>
      <c r="C173" s="69">
        <v>8508.0770455999991</v>
      </c>
      <c r="D173" s="70">
        <v>10.472428000000001</v>
      </c>
      <c r="E173" s="70">
        <v>10.853316599999999</v>
      </c>
      <c r="F173" s="70">
        <v>9.9443836999999995</v>
      </c>
    </row>
    <row r="174" spans="1:6" x14ac:dyDescent="0.35">
      <c r="A174" s="8">
        <v>33604</v>
      </c>
      <c r="B174" s="69">
        <v>880.82875420000005</v>
      </c>
      <c r="C174" s="69">
        <v>8512.1170963999994</v>
      </c>
      <c r="D174" s="70">
        <v>10.347939800000001</v>
      </c>
      <c r="E174" s="70">
        <v>10.75408</v>
      </c>
      <c r="F174" s="70">
        <v>9.7869127000000002</v>
      </c>
    </row>
    <row r="175" spans="1:6" x14ac:dyDescent="0.35">
      <c r="A175" s="8">
        <v>33635</v>
      </c>
      <c r="B175" s="69">
        <v>888.33352749999995</v>
      </c>
      <c r="C175" s="69">
        <v>8538.6716493999993</v>
      </c>
      <c r="D175" s="70">
        <v>10.4036502</v>
      </c>
      <c r="E175" s="70">
        <v>10.8663676</v>
      </c>
      <c r="F175" s="70">
        <v>9.7636099000000005</v>
      </c>
    </row>
    <row r="176" spans="1:6" x14ac:dyDescent="0.35">
      <c r="A176" s="8">
        <v>33664</v>
      </c>
      <c r="B176" s="69">
        <v>894.98369930000001</v>
      </c>
      <c r="C176" s="69">
        <v>8526.2191925999996</v>
      </c>
      <c r="D176" s="70">
        <v>10.4968413</v>
      </c>
      <c r="E176" s="70">
        <v>11.013381499999999</v>
      </c>
      <c r="F176" s="70">
        <v>9.7804219000000003</v>
      </c>
    </row>
    <row r="177" spans="1:6" x14ac:dyDescent="0.35">
      <c r="A177" s="8">
        <v>33695</v>
      </c>
      <c r="B177" s="69">
        <v>891.82552450000003</v>
      </c>
      <c r="C177" s="69">
        <v>8516.3399886999996</v>
      </c>
      <c r="D177" s="70">
        <v>10.471934299999999</v>
      </c>
      <c r="E177" s="70">
        <v>10.960594499999999</v>
      </c>
      <c r="F177" s="70">
        <v>9.7933844000000008</v>
      </c>
    </row>
    <row r="178" spans="1:6" x14ac:dyDescent="0.35">
      <c r="A178" s="8">
        <v>33725</v>
      </c>
      <c r="B178" s="69">
        <v>905.22017740000001</v>
      </c>
      <c r="C178" s="69">
        <v>8526.1638299000006</v>
      </c>
      <c r="D178" s="70">
        <v>10.6169691</v>
      </c>
      <c r="E178" s="70">
        <v>11.225325</v>
      </c>
      <c r="F178" s="70">
        <v>9.7705044000000001</v>
      </c>
    </row>
    <row r="179" spans="1:6" x14ac:dyDescent="0.35">
      <c r="A179" s="8">
        <v>33756</v>
      </c>
      <c r="B179" s="69">
        <v>925.33219759999997</v>
      </c>
      <c r="C179" s="69">
        <v>8558.9241321000009</v>
      </c>
      <c r="D179" s="70">
        <v>10.811314400000001</v>
      </c>
      <c r="E179" s="70">
        <v>11.4159758</v>
      </c>
      <c r="F179" s="70">
        <v>9.9733324000000003</v>
      </c>
    </row>
    <row r="180" spans="1:6" x14ac:dyDescent="0.35">
      <c r="A180" s="8">
        <v>33786</v>
      </c>
      <c r="B180" s="69">
        <v>958.05812430000003</v>
      </c>
      <c r="C180" s="69">
        <v>8609.4604445000004</v>
      </c>
      <c r="D180" s="70">
        <v>11.1279694</v>
      </c>
      <c r="E180" s="70">
        <v>11.851441599999999</v>
      </c>
      <c r="F180" s="70">
        <v>10.125916399999999</v>
      </c>
    </row>
    <row r="181" spans="1:6" x14ac:dyDescent="0.35">
      <c r="A181" s="8">
        <v>33817</v>
      </c>
      <c r="B181" s="69">
        <v>921.1715676</v>
      </c>
      <c r="C181" s="69">
        <v>8592.4871201999995</v>
      </c>
      <c r="D181" s="70">
        <v>10.720662799999999</v>
      </c>
      <c r="E181" s="70">
        <v>11.359959399999999</v>
      </c>
      <c r="F181" s="70">
        <v>9.8377336999999994</v>
      </c>
    </row>
    <row r="182" spans="1:6" x14ac:dyDescent="0.35">
      <c r="A182" s="64">
        <v>33848</v>
      </c>
      <c r="B182" s="69">
        <v>906.73297839999998</v>
      </c>
      <c r="C182" s="69">
        <v>8541.9368995000004</v>
      </c>
      <c r="D182" s="70">
        <v>10.615074699999999</v>
      </c>
      <c r="E182" s="70">
        <v>11.201230600000001</v>
      </c>
      <c r="F182" s="70">
        <v>9.8063605000000003</v>
      </c>
    </row>
    <row r="183" spans="1:6" x14ac:dyDescent="0.35">
      <c r="A183" s="8">
        <v>33878</v>
      </c>
      <c r="B183" s="69">
        <v>953.51276410000003</v>
      </c>
      <c r="C183" s="69">
        <v>8597.9845117999994</v>
      </c>
      <c r="D183" s="70">
        <v>11.0899568</v>
      </c>
      <c r="E183" s="70">
        <v>11.7984109</v>
      </c>
      <c r="F183" s="70">
        <v>10.1106596</v>
      </c>
    </row>
    <row r="184" spans="1:6" x14ac:dyDescent="0.35">
      <c r="A184" s="8">
        <v>33909</v>
      </c>
      <c r="B184" s="69">
        <v>948.47259499999996</v>
      </c>
      <c r="C184" s="69">
        <v>8517.9657955999992</v>
      </c>
      <c r="D184" s="70">
        <v>11.134966</v>
      </c>
      <c r="E184" s="70">
        <v>12.0038529</v>
      </c>
      <c r="F184" s="70">
        <v>9.9348463000000002</v>
      </c>
    </row>
    <row r="185" spans="1:6" x14ac:dyDescent="0.35">
      <c r="A185" s="8">
        <v>33939</v>
      </c>
      <c r="B185" s="69">
        <v>960.09241910000003</v>
      </c>
      <c r="C185" s="69">
        <v>8559.8361628999992</v>
      </c>
      <c r="D185" s="70">
        <v>11.216247600000001</v>
      </c>
      <c r="E185" s="70">
        <v>11.8300941</v>
      </c>
      <c r="F185" s="70">
        <v>10.370364</v>
      </c>
    </row>
    <row r="186" spans="1:6" x14ac:dyDescent="0.35">
      <c r="A186" s="8">
        <v>33970</v>
      </c>
      <c r="B186" s="69">
        <v>929.50795900000003</v>
      </c>
      <c r="C186" s="69">
        <v>8580.3423851999996</v>
      </c>
      <c r="D186" s="70">
        <v>10.832993800000001</v>
      </c>
      <c r="E186" s="70">
        <v>11.5722822</v>
      </c>
      <c r="F186" s="70">
        <v>9.8135469999999998</v>
      </c>
    </row>
    <row r="187" spans="1:6" x14ac:dyDescent="0.35">
      <c r="A187" s="8">
        <v>34001</v>
      </c>
      <c r="B187" s="69">
        <v>938.37963400000001</v>
      </c>
      <c r="C187" s="69">
        <v>8520.5218010999997</v>
      </c>
      <c r="D187" s="70">
        <v>11.013171</v>
      </c>
      <c r="E187" s="70">
        <v>11.792320500000001</v>
      </c>
      <c r="F187" s="70">
        <v>9.9375444999999996</v>
      </c>
    </row>
    <row r="188" spans="1:6" x14ac:dyDescent="0.35">
      <c r="A188" s="8">
        <v>34029</v>
      </c>
      <c r="B188" s="69">
        <v>929.51990869999997</v>
      </c>
      <c r="C188" s="69">
        <v>8561.1316604999993</v>
      </c>
      <c r="D188" s="70">
        <v>10.857442000000001</v>
      </c>
      <c r="E188" s="70">
        <v>11.490985800000001</v>
      </c>
      <c r="F188" s="70">
        <v>9.9833060000000007</v>
      </c>
    </row>
    <row r="189" spans="1:6" x14ac:dyDescent="0.35">
      <c r="A189" s="8">
        <v>34060</v>
      </c>
      <c r="B189" s="69">
        <v>918.4665622</v>
      </c>
      <c r="C189" s="69">
        <v>8531.1255595000002</v>
      </c>
      <c r="D189" s="70">
        <v>10.7660655</v>
      </c>
      <c r="E189" s="70">
        <v>11.743472199999999</v>
      </c>
      <c r="F189" s="70">
        <v>9.4075108000000007</v>
      </c>
    </row>
    <row r="190" spans="1:6" x14ac:dyDescent="0.35">
      <c r="A190" s="8">
        <v>34090</v>
      </c>
      <c r="B190" s="69">
        <v>920.3245981</v>
      </c>
      <c r="C190" s="69">
        <v>8533.5636221999994</v>
      </c>
      <c r="D190" s="70">
        <v>10.784762799999999</v>
      </c>
      <c r="E190" s="70">
        <v>11.676186</v>
      </c>
      <c r="F190" s="70">
        <v>9.5464958000000006</v>
      </c>
    </row>
    <row r="191" spans="1:6" x14ac:dyDescent="0.35">
      <c r="A191" s="64">
        <v>34121</v>
      </c>
      <c r="B191" s="69">
        <v>941.88547100000005</v>
      </c>
      <c r="C191" s="69">
        <v>8568.1084272000007</v>
      </c>
      <c r="D191" s="70">
        <v>10.992921900000001</v>
      </c>
      <c r="E191" s="70">
        <v>11.7645575</v>
      </c>
      <c r="F191" s="70">
        <v>9.9211050000000007</v>
      </c>
    </row>
    <row r="192" spans="1:6" x14ac:dyDescent="0.35">
      <c r="A192" s="8">
        <v>34151</v>
      </c>
      <c r="B192" s="69">
        <v>936.79262789999996</v>
      </c>
      <c r="C192" s="69">
        <v>8565.0427543999995</v>
      </c>
      <c r="D192" s="70">
        <v>10.937395799999999</v>
      </c>
      <c r="E192" s="70">
        <v>11.616243900000001</v>
      </c>
      <c r="F192" s="70">
        <v>9.9953318000000007</v>
      </c>
    </row>
    <row r="193" spans="1:6" x14ac:dyDescent="0.35">
      <c r="A193" s="8">
        <v>34182</v>
      </c>
      <c r="B193" s="69">
        <v>943.94140070000003</v>
      </c>
      <c r="C193" s="69">
        <v>8595.9195182000003</v>
      </c>
      <c r="D193" s="70">
        <v>10.981273099999999</v>
      </c>
      <c r="E193" s="70">
        <v>11.596142</v>
      </c>
      <c r="F193" s="70">
        <v>10.1366323</v>
      </c>
    </row>
    <row r="194" spans="1:6" x14ac:dyDescent="0.35">
      <c r="A194" s="8">
        <v>34213</v>
      </c>
      <c r="B194" s="69">
        <v>922.90239359999998</v>
      </c>
      <c r="C194" s="69">
        <v>8593.2467925000001</v>
      </c>
      <c r="D194" s="70">
        <v>10.739856700000001</v>
      </c>
      <c r="E194" s="70">
        <v>11.1856214</v>
      </c>
      <c r="F194" s="70">
        <v>10.128727</v>
      </c>
    </row>
    <row r="195" spans="1:6" x14ac:dyDescent="0.35">
      <c r="A195" s="8">
        <v>34243</v>
      </c>
      <c r="B195" s="69">
        <v>949.80133069999999</v>
      </c>
      <c r="C195" s="69">
        <v>8669.1011497</v>
      </c>
      <c r="D195" s="70">
        <v>10.9561685</v>
      </c>
      <c r="E195" s="70">
        <v>11.4348768</v>
      </c>
      <c r="F195" s="70">
        <v>10.3028076</v>
      </c>
    </row>
    <row r="196" spans="1:6" x14ac:dyDescent="0.35">
      <c r="A196" s="8">
        <v>34274</v>
      </c>
      <c r="B196" s="69">
        <v>950.28253540000003</v>
      </c>
      <c r="C196" s="69">
        <v>8680.1542678999995</v>
      </c>
      <c r="D196" s="70">
        <v>10.9477609</v>
      </c>
      <c r="E196" s="70">
        <v>11.2657729</v>
      </c>
      <c r="F196" s="70">
        <v>10.514620499999999</v>
      </c>
    </row>
    <row r="197" spans="1:6" x14ac:dyDescent="0.35">
      <c r="A197" s="8">
        <v>34304</v>
      </c>
      <c r="B197" s="69">
        <v>933.47674419999998</v>
      </c>
      <c r="C197" s="69">
        <v>8679.1074936000005</v>
      </c>
      <c r="D197" s="70">
        <v>10.755446299999999</v>
      </c>
      <c r="E197" s="70">
        <v>11.2541177</v>
      </c>
      <c r="F197" s="70">
        <v>10.0732573</v>
      </c>
    </row>
    <row r="198" spans="1:6" x14ac:dyDescent="0.35">
      <c r="A198" s="8">
        <v>34335</v>
      </c>
      <c r="B198" s="69">
        <v>917.58186120000005</v>
      </c>
      <c r="C198" s="69">
        <v>8683.6585565999994</v>
      </c>
      <c r="D198" s="70">
        <v>10.566765800000001</v>
      </c>
      <c r="E198" s="70">
        <v>10.9500454</v>
      </c>
      <c r="F198" s="70">
        <v>10.042850700000001</v>
      </c>
    </row>
    <row r="199" spans="1:6" x14ac:dyDescent="0.35">
      <c r="A199" s="8">
        <v>34366</v>
      </c>
      <c r="B199" s="69">
        <v>903.97259250000002</v>
      </c>
      <c r="C199" s="69">
        <v>8693.8396830000002</v>
      </c>
      <c r="D199" s="70">
        <v>10.3978521</v>
      </c>
      <c r="E199" s="70">
        <v>10.859150100000001</v>
      </c>
      <c r="F199" s="70">
        <v>9.7704553000000001</v>
      </c>
    </row>
    <row r="200" spans="1:6" x14ac:dyDescent="0.35">
      <c r="A200" s="64">
        <v>34394</v>
      </c>
      <c r="B200" s="69">
        <v>901.77768679999997</v>
      </c>
      <c r="C200" s="69">
        <v>8710.7140472999999</v>
      </c>
      <c r="D200" s="70">
        <v>10.352511700000001</v>
      </c>
      <c r="E200" s="70">
        <v>10.8513357</v>
      </c>
      <c r="F200" s="70">
        <v>9.6731692000000002</v>
      </c>
    </row>
    <row r="201" spans="1:6" x14ac:dyDescent="0.35">
      <c r="A201" s="8">
        <v>34425</v>
      </c>
      <c r="B201" s="69">
        <v>874.01173100000005</v>
      </c>
      <c r="C201" s="69">
        <v>8685.7368212000001</v>
      </c>
      <c r="D201" s="70">
        <v>10.062609</v>
      </c>
      <c r="E201" s="70">
        <v>10.415452399999999</v>
      </c>
      <c r="F201" s="70">
        <v>9.5814619000000008</v>
      </c>
    </row>
    <row r="202" spans="1:6" x14ac:dyDescent="0.35">
      <c r="A202" s="8">
        <v>34455</v>
      </c>
      <c r="B202" s="69">
        <v>849.92149449999999</v>
      </c>
      <c r="C202" s="69">
        <v>8703.3206442999999</v>
      </c>
      <c r="D202" s="70">
        <v>9.7654852999999999</v>
      </c>
      <c r="E202" s="70">
        <v>10.139151699999999</v>
      </c>
      <c r="F202" s="70">
        <v>9.2569558999999995</v>
      </c>
    </row>
    <row r="203" spans="1:6" x14ac:dyDescent="0.35">
      <c r="A203" s="8">
        <v>34486</v>
      </c>
      <c r="B203" s="69">
        <v>857.52183109999999</v>
      </c>
      <c r="C203" s="69">
        <v>8733.0012693000008</v>
      </c>
      <c r="D203" s="70">
        <v>9.8193256000000009</v>
      </c>
      <c r="E203" s="70">
        <v>10.0990485</v>
      </c>
      <c r="F203" s="70">
        <v>9.4388045999999992</v>
      </c>
    </row>
    <row r="204" spans="1:6" x14ac:dyDescent="0.35">
      <c r="A204" s="8">
        <v>34516</v>
      </c>
      <c r="B204" s="69">
        <v>846.7773181</v>
      </c>
      <c r="C204" s="69">
        <v>8795.0979764999993</v>
      </c>
      <c r="D204" s="70">
        <v>9.6278327000000008</v>
      </c>
      <c r="E204" s="70">
        <v>9.7379327</v>
      </c>
      <c r="F204" s="70">
        <v>9.4792552000000008</v>
      </c>
    </row>
    <row r="205" spans="1:6" x14ac:dyDescent="0.35">
      <c r="A205" s="8">
        <v>34547</v>
      </c>
      <c r="B205" s="69">
        <v>827.21811649999995</v>
      </c>
      <c r="C205" s="69">
        <v>8760.0082444</v>
      </c>
      <c r="D205" s="70">
        <v>9.4431203000000004</v>
      </c>
      <c r="E205" s="70">
        <v>9.6687189999999994</v>
      </c>
      <c r="F205" s="70">
        <v>9.1371841000000007</v>
      </c>
    </row>
    <row r="206" spans="1:6" x14ac:dyDescent="0.35">
      <c r="A206" s="8">
        <v>34578</v>
      </c>
      <c r="B206" s="69">
        <v>823.50362440000004</v>
      </c>
      <c r="C206" s="69">
        <v>8804.9128053999993</v>
      </c>
      <c r="D206" s="70">
        <v>9.3527743000000001</v>
      </c>
      <c r="E206" s="70">
        <v>9.5020649000000006</v>
      </c>
      <c r="F206" s="70">
        <v>9.1525555000000001</v>
      </c>
    </row>
    <row r="207" spans="1:6" x14ac:dyDescent="0.35">
      <c r="A207" s="8">
        <v>34608</v>
      </c>
      <c r="B207" s="69">
        <v>797.90185729999996</v>
      </c>
      <c r="C207" s="69">
        <v>8776.3991514999998</v>
      </c>
      <c r="D207" s="70">
        <v>9.0914490000000008</v>
      </c>
      <c r="E207" s="70">
        <v>9.2608379000000003</v>
      </c>
      <c r="F207" s="70">
        <v>8.8625626000000004</v>
      </c>
    </row>
    <row r="208" spans="1:6" x14ac:dyDescent="0.35">
      <c r="A208" s="8">
        <v>34639</v>
      </c>
      <c r="B208" s="69">
        <v>803.9434966</v>
      </c>
      <c r="C208" s="69">
        <v>8794.1834400000007</v>
      </c>
      <c r="D208" s="70">
        <v>9.1417640000000002</v>
      </c>
      <c r="E208" s="70">
        <v>9.3499575999999998</v>
      </c>
      <c r="F208" s="70">
        <v>8.8611734000000002</v>
      </c>
    </row>
    <row r="209" spans="1:6" x14ac:dyDescent="0.35">
      <c r="A209" s="64">
        <v>34669</v>
      </c>
      <c r="B209" s="69">
        <v>788.23542769999995</v>
      </c>
      <c r="C209" s="69">
        <v>8822.5864380999992</v>
      </c>
      <c r="D209" s="70">
        <v>8.9342897000000008</v>
      </c>
      <c r="E209" s="70">
        <v>9.0252485</v>
      </c>
      <c r="F209" s="70">
        <v>8.8119008000000001</v>
      </c>
    </row>
    <row r="210" spans="1:6" x14ac:dyDescent="0.35">
      <c r="A210" s="8">
        <v>34700</v>
      </c>
      <c r="B210" s="69">
        <v>782.01588119999997</v>
      </c>
      <c r="C210" s="69">
        <v>8831.9607933999996</v>
      </c>
      <c r="D210" s="70">
        <v>8.8543857999999993</v>
      </c>
      <c r="E210" s="70">
        <v>9.0606753999999992</v>
      </c>
      <c r="F210" s="70">
        <v>8.5759238999999994</v>
      </c>
    </row>
    <row r="211" spans="1:6" x14ac:dyDescent="0.35">
      <c r="A211" s="8">
        <v>34731</v>
      </c>
      <c r="B211" s="69">
        <v>783.66185929999995</v>
      </c>
      <c r="C211" s="69">
        <v>8882.7320994000002</v>
      </c>
      <c r="D211" s="70">
        <v>8.8223065999999992</v>
      </c>
      <c r="E211" s="70">
        <v>8.8776053000000008</v>
      </c>
      <c r="F211" s="70">
        <v>8.7477614999999993</v>
      </c>
    </row>
    <row r="212" spans="1:6" x14ac:dyDescent="0.35">
      <c r="A212" s="8">
        <v>34759</v>
      </c>
      <c r="B212" s="69">
        <v>763.90908460000003</v>
      </c>
      <c r="C212" s="69">
        <v>8866.2630812000007</v>
      </c>
      <c r="D212" s="70">
        <v>8.6159081999999998</v>
      </c>
      <c r="E212" s="70">
        <v>8.6404216999999992</v>
      </c>
      <c r="F212" s="70">
        <v>8.5830982000000002</v>
      </c>
    </row>
    <row r="213" spans="1:6" x14ac:dyDescent="0.35">
      <c r="A213" s="8">
        <v>34790</v>
      </c>
      <c r="B213" s="69">
        <v>735.36233230000005</v>
      </c>
      <c r="C213" s="69">
        <v>8895.4026164000006</v>
      </c>
      <c r="D213" s="70">
        <v>8.2667684000000001</v>
      </c>
      <c r="E213" s="70">
        <v>8.5931748999999993</v>
      </c>
      <c r="F213" s="70">
        <v>7.8292726000000004</v>
      </c>
    </row>
    <row r="214" spans="1:6" x14ac:dyDescent="0.35">
      <c r="A214" s="8">
        <v>34820</v>
      </c>
      <c r="B214" s="69">
        <v>756.01462389999995</v>
      </c>
      <c r="C214" s="69">
        <v>8922.1685589999997</v>
      </c>
      <c r="D214" s="70">
        <v>8.4734403</v>
      </c>
      <c r="E214" s="70">
        <v>8.8889584999999993</v>
      </c>
      <c r="F214" s="70">
        <v>7.9185122999999997</v>
      </c>
    </row>
    <row r="215" spans="1:6" x14ac:dyDescent="0.35">
      <c r="A215" s="8">
        <v>34851</v>
      </c>
      <c r="B215" s="69">
        <v>747.44711930000005</v>
      </c>
      <c r="C215" s="69">
        <v>8948.5828899000007</v>
      </c>
      <c r="D215" s="70">
        <v>8.3526869999999995</v>
      </c>
      <c r="E215" s="70">
        <v>8.7653535999999992</v>
      </c>
      <c r="F215" s="70">
        <v>7.8041276999999996</v>
      </c>
    </row>
    <row r="216" spans="1:6" x14ac:dyDescent="0.35">
      <c r="A216" s="8">
        <v>34881</v>
      </c>
      <c r="B216" s="69">
        <v>755.06170940000004</v>
      </c>
      <c r="C216" s="69">
        <v>8962.8262018000005</v>
      </c>
      <c r="D216" s="70">
        <v>8.4243708000000002</v>
      </c>
      <c r="E216" s="70">
        <v>8.8653758000000007</v>
      </c>
      <c r="F216" s="70">
        <v>7.8378923</v>
      </c>
    </row>
    <row r="217" spans="1:6" x14ac:dyDescent="0.35">
      <c r="A217" s="8">
        <v>34912</v>
      </c>
      <c r="B217" s="69">
        <v>747.36324990000003</v>
      </c>
      <c r="C217" s="69">
        <v>8984.3360940999992</v>
      </c>
      <c r="D217" s="70">
        <v>8.3185138999999992</v>
      </c>
      <c r="E217" s="70">
        <v>8.5735317000000002</v>
      </c>
      <c r="F217" s="70">
        <v>7.9796721000000002</v>
      </c>
    </row>
    <row r="218" spans="1:6" x14ac:dyDescent="0.35">
      <c r="A218" s="64">
        <v>34943</v>
      </c>
      <c r="B218" s="69">
        <v>750.42981380000003</v>
      </c>
      <c r="C218" s="69">
        <v>8974.8799462000006</v>
      </c>
      <c r="D218" s="70">
        <v>8.3614467999999995</v>
      </c>
      <c r="E218" s="70">
        <v>8.7644271000000007</v>
      </c>
      <c r="F218" s="70">
        <v>7.8213793999999996</v>
      </c>
    </row>
    <row r="219" spans="1:6" x14ac:dyDescent="0.35">
      <c r="A219" s="8">
        <v>34973</v>
      </c>
      <c r="B219" s="69">
        <v>770.33663100000001</v>
      </c>
      <c r="C219" s="69">
        <v>8984.6433558000008</v>
      </c>
      <c r="D219" s="70">
        <v>8.5739254999999996</v>
      </c>
      <c r="E219" s="70">
        <v>8.9406800999999998</v>
      </c>
      <c r="F219" s="70">
        <v>8.0884940000000007</v>
      </c>
    </row>
    <row r="220" spans="1:6" x14ac:dyDescent="0.35">
      <c r="A220" s="8">
        <v>35004</v>
      </c>
      <c r="B220" s="69">
        <v>765.08228480000002</v>
      </c>
      <c r="C220" s="69">
        <v>9053.3395502999992</v>
      </c>
      <c r="D220" s="70">
        <v>8.4508293999999999</v>
      </c>
      <c r="E220" s="70">
        <v>8.5976257999999994</v>
      </c>
      <c r="F220" s="70">
        <v>8.2572607999999992</v>
      </c>
    </row>
    <row r="221" spans="1:6" x14ac:dyDescent="0.35">
      <c r="A221" s="8">
        <v>35034</v>
      </c>
      <c r="B221" s="69">
        <v>734.87323200000003</v>
      </c>
      <c r="C221" s="69">
        <v>9024.4645700000001</v>
      </c>
      <c r="D221" s="70">
        <v>8.1431228000000004</v>
      </c>
      <c r="E221" s="70">
        <v>8.5633271999999998</v>
      </c>
      <c r="F221" s="70">
        <v>7.5868577000000004</v>
      </c>
    </row>
    <row r="222" spans="1:6" x14ac:dyDescent="0.35">
      <c r="A222" s="8">
        <v>35065</v>
      </c>
      <c r="B222" s="69">
        <v>765.33919209999999</v>
      </c>
      <c r="C222" s="69">
        <v>9056.1951649000002</v>
      </c>
      <c r="D222" s="70">
        <v>8.4510015000000003</v>
      </c>
      <c r="E222" s="70">
        <v>8.8600296000000007</v>
      </c>
      <c r="F222" s="70">
        <v>7.909643</v>
      </c>
    </row>
    <row r="223" spans="1:6" x14ac:dyDescent="0.35">
      <c r="A223" s="8">
        <v>35096</v>
      </c>
      <c r="B223" s="69">
        <v>753.15203799999995</v>
      </c>
      <c r="C223" s="69">
        <v>9046.0783570999993</v>
      </c>
      <c r="D223" s="70">
        <v>8.3257297999999995</v>
      </c>
      <c r="E223" s="70">
        <v>8.6181675000000002</v>
      </c>
      <c r="F223" s="70">
        <v>7.93703</v>
      </c>
    </row>
    <row r="224" spans="1:6" x14ac:dyDescent="0.35">
      <c r="A224" s="8">
        <v>35125</v>
      </c>
      <c r="B224" s="69">
        <v>760.01978940000004</v>
      </c>
      <c r="C224" s="69">
        <v>9026.4260584000003</v>
      </c>
      <c r="D224" s="70">
        <v>8.4199415000000002</v>
      </c>
      <c r="E224" s="70">
        <v>8.8371288999999997</v>
      </c>
      <c r="F224" s="70">
        <v>7.8681381999999997</v>
      </c>
    </row>
    <row r="225" spans="1:6" x14ac:dyDescent="0.35">
      <c r="A225" s="8">
        <v>35156</v>
      </c>
      <c r="B225" s="69">
        <v>778.37614580000002</v>
      </c>
      <c r="C225" s="69">
        <v>9074.9365849000005</v>
      </c>
      <c r="D225" s="70">
        <v>8.5772075000000001</v>
      </c>
      <c r="E225" s="70">
        <v>8.8588251000000007</v>
      </c>
      <c r="F225" s="70">
        <v>8.2038630000000001</v>
      </c>
    </row>
    <row r="226" spans="1:6" x14ac:dyDescent="0.35">
      <c r="A226" s="8">
        <v>35186</v>
      </c>
      <c r="B226" s="69">
        <v>762.58797360000005</v>
      </c>
      <c r="C226" s="69">
        <v>9064.2156063999992</v>
      </c>
      <c r="D226" s="70">
        <v>8.4131712000000007</v>
      </c>
      <c r="E226" s="70">
        <v>8.5327876000000007</v>
      </c>
      <c r="F226" s="70">
        <v>8.2548835999999994</v>
      </c>
    </row>
    <row r="227" spans="1:6" x14ac:dyDescent="0.35">
      <c r="A227" s="64">
        <v>35217</v>
      </c>
      <c r="B227" s="69">
        <v>747.18997630000001</v>
      </c>
      <c r="C227" s="69">
        <v>9052.5871939999997</v>
      </c>
      <c r="D227" s="70">
        <v>8.2538832000000006</v>
      </c>
      <c r="E227" s="70">
        <v>8.4595187999999997</v>
      </c>
      <c r="F227" s="70">
        <v>7.9808560999999996</v>
      </c>
    </row>
    <row r="228" spans="1:6" x14ac:dyDescent="0.35">
      <c r="A228" s="8">
        <v>35247</v>
      </c>
      <c r="B228" s="69">
        <v>778.30113210000002</v>
      </c>
      <c r="C228" s="69">
        <v>9085.8266354999996</v>
      </c>
      <c r="D228" s="70">
        <v>8.5661015000000003</v>
      </c>
      <c r="E228" s="70">
        <v>8.5602210999999997</v>
      </c>
      <c r="F228" s="70">
        <v>8.5738576000000002</v>
      </c>
    </row>
    <row r="229" spans="1:6" x14ac:dyDescent="0.35">
      <c r="A229" s="8">
        <v>35278</v>
      </c>
      <c r="B229" s="69">
        <v>793.21827240000005</v>
      </c>
      <c r="C229" s="69">
        <v>9095.4235093000007</v>
      </c>
      <c r="D229" s="70">
        <v>8.7210701999999998</v>
      </c>
      <c r="E229" s="70">
        <v>8.9771798999999994</v>
      </c>
      <c r="F229" s="70">
        <v>8.3811859000000002</v>
      </c>
    </row>
    <row r="230" spans="1:6" x14ac:dyDescent="0.35">
      <c r="A230" s="8">
        <v>35309</v>
      </c>
      <c r="B230" s="69">
        <v>778.06144549999999</v>
      </c>
      <c r="C230" s="69">
        <v>9073.7342824000007</v>
      </c>
      <c r="D230" s="70">
        <v>8.5748757999999992</v>
      </c>
      <c r="E230" s="70">
        <v>8.6990716999999993</v>
      </c>
      <c r="F230" s="70">
        <v>8.4105997000000006</v>
      </c>
    </row>
    <row r="231" spans="1:6" x14ac:dyDescent="0.35">
      <c r="A231" s="8">
        <v>35339</v>
      </c>
      <c r="B231" s="69">
        <v>796.88599480000005</v>
      </c>
      <c r="C231" s="69">
        <v>9098.7480677999993</v>
      </c>
      <c r="D231" s="70">
        <v>8.7581939000000002</v>
      </c>
      <c r="E231" s="70">
        <v>8.9432241999999995</v>
      </c>
      <c r="F231" s="70">
        <v>8.5146301999999991</v>
      </c>
    </row>
    <row r="232" spans="1:6" x14ac:dyDescent="0.35">
      <c r="A232" s="8">
        <v>35370</v>
      </c>
      <c r="B232" s="69">
        <v>768.08649579999997</v>
      </c>
      <c r="C232" s="69">
        <v>9068.9600384999994</v>
      </c>
      <c r="D232" s="70">
        <v>8.4693999000000009</v>
      </c>
      <c r="E232" s="70">
        <v>8.6626705000000008</v>
      </c>
      <c r="F232" s="70">
        <v>8.2133436</v>
      </c>
    </row>
    <row r="233" spans="1:6" x14ac:dyDescent="0.35">
      <c r="A233" s="8">
        <v>35400</v>
      </c>
      <c r="B233" s="69">
        <v>786.19279400000005</v>
      </c>
      <c r="C233" s="69">
        <v>9110.6147495000005</v>
      </c>
      <c r="D233" s="70">
        <v>8.6294153999999992</v>
      </c>
      <c r="E233" s="70">
        <v>8.7237279000000001</v>
      </c>
      <c r="F233" s="70">
        <v>8.5052915999999996</v>
      </c>
    </row>
    <row r="234" spans="1:6" x14ac:dyDescent="0.35">
      <c r="A234" s="8">
        <v>35431</v>
      </c>
      <c r="B234" s="69">
        <v>780.79292439999995</v>
      </c>
      <c r="C234" s="69">
        <v>9114.6037625999998</v>
      </c>
      <c r="D234" s="70">
        <v>8.5663946000000006</v>
      </c>
      <c r="E234" s="70">
        <v>8.6704288999999992</v>
      </c>
      <c r="F234" s="70">
        <v>8.4294948999999999</v>
      </c>
    </row>
    <row r="235" spans="1:6" x14ac:dyDescent="0.35">
      <c r="A235" s="8">
        <v>35462</v>
      </c>
      <c r="B235" s="69">
        <v>794.39952549999998</v>
      </c>
      <c r="C235" s="69">
        <v>9129.4012870000006</v>
      </c>
      <c r="D235" s="70">
        <v>8.7015512000000008</v>
      </c>
      <c r="E235" s="70">
        <v>8.9190115999999993</v>
      </c>
      <c r="F235" s="70">
        <v>8.4164165999999998</v>
      </c>
    </row>
    <row r="236" spans="1:6" x14ac:dyDescent="0.35">
      <c r="A236" s="64">
        <v>35490</v>
      </c>
      <c r="B236" s="69">
        <v>783.66318439999998</v>
      </c>
      <c r="C236" s="69">
        <v>9121.7849874999993</v>
      </c>
      <c r="D236" s="70">
        <v>8.5911165999999994</v>
      </c>
      <c r="E236" s="70">
        <v>8.9393960000000003</v>
      </c>
      <c r="F236" s="70">
        <v>8.1314381999999998</v>
      </c>
    </row>
    <row r="237" spans="1:6" x14ac:dyDescent="0.35">
      <c r="A237" s="8">
        <v>35521</v>
      </c>
      <c r="B237" s="69">
        <v>780.62501139999995</v>
      </c>
      <c r="C237" s="69">
        <v>9111.5812991999992</v>
      </c>
      <c r="D237" s="70">
        <v>8.5673934000000003</v>
      </c>
      <c r="E237" s="70">
        <v>8.808014</v>
      </c>
      <c r="F237" s="70">
        <v>8.2509723000000008</v>
      </c>
    </row>
    <row r="238" spans="1:6" x14ac:dyDescent="0.35">
      <c r="A238" s="8">
        <v>35551</v>
      </c>
      <c r="B238" s="69">
        <v>778.90169660000004</v>
      </c>
      <c r="C238" s="69">
        <v>9113.8896642</v>
      </c>
      <c r="D238" s="70">
        <v>8.5463146999999999</v>
      </c>
      <c r="E238" s="70">
        <v>8.7261989</v>
      </c>
      <c r="F238" s="70">
        <v>8.3098756999999992</v>
      </c>
    </row>
    <row r="239" spans="1:6" x14ac:dyDescent="0.35">
      <c r="A239" s="8">
        <v>35582</v>
      </c>
      <c r="B239" s="69">
        <v>757.539177</v>
      </c>
      <c r="C239" s="69">
        <v>9093.8118415000008</v>
      </c>
      <c r="D239" s="70">
        <v>8.3302710999999992</v>
      </c>
      <c r="E239" s="70">
        <v>8.4900119000000007</v>
      </c>
      <c r="F239" s="70">
        <v>8.1196152999999995</v>
      </c>
    </row>
    <row r="240" spans="1:6" x14ac:dyDescent="0.35">
      <c r="A240" s="8">
        <v>35612</v>
      </c>
      <c r="B240" s="69">
        <v>784.19653670000002</v>
      </c>
      <c r="C240" s="69">
        <v>9131.3324654999997</v>
      </c>
      <c r="D240" s="70">
        <v>8.5879749000000007</v>
      </c>
      <c r="E240" s="70">
        <v>8.9425918000000006</v>
      </c>
      <c r="F240" s="70">
        <v>8.1212186000000006</v>
      </c>
    </row>
    <row r="241" spans="1:6" x14ac:dyDescent="0.35">
      <c r="A241" s="8">
        <v>35643</v>
      </c>
      <c r="B241" s="69">
        <v>770.55997490000004</v>
      </c>
      <c r="C241" s="69">
        <v>9104.3469774000005</v>
      </c>
      <c r="D241" s="70">
        <v>8.4636490000000002</v>
      </c>
      <c r="E241" s="70">
        <v>8.6184168999999997</v>
      </c>
      <c r="F241" s="70">
        <v>8.2605597999999993</v>
      </c>
    </row>
    <row r="242" spans="1:6" x14ac:dyDescent="0.35">
      <c r="A242" s="8">
        <v>35674</v>
      </c>
      <c r="B242" s="69">
        <v>736.67470739999999</v>
      </c>
      <c r="C242" s="69">
        <v>9132.5307651000003</v>
      </c>
      <c r="D242" s="70">
        <v>8.0664902999999999</v>
      </c>
      <c r="E242" s="70">
        <v>8.4235792000000007</v>
      </c>
      <c r="F242" s="70">
        <v>7.5979371999999996</v>
      </c>
    </row>
    <row r="243" spans="1:6" x14ac:dyDescent="0.35">
      <c r="A243" s="8">
        <v>35704</v>
      </c>
      <c r="B243" s="69">
        <v>732.65622429999996</v>
      </c>
      <c r="C243" s="69">
        <v>9121.6981911000003</v>
      </c>
      <c r="D243" s="70">
        <v>8.0320155999999994</v>
      </c>
      <c r="E243" s="70">
        <v>8.2623724999999997</v>
      </c>
      <c r="F243" s="70">
        <v>7.7288559000000001</v>
      </c>
    </row>
    <row r="244" spans="1:6" x14ac:dyDescent="0.35">
      <c r="A244" s="8">
        <v>35735</v>
      </c>
      <c r="B244" s="69">
        <v>733.13557960000003</v>
      </c>
      <c r="C244" s="69">
        <v>9180.5879053000008</v>
      </c>
      <c r="D244" s="70">
        <v>7.9857148999999996</v>
      </c>
      <c r="E244" s="70">
        <v>8.2504051999999994</v>
      </c>
      <c r="F244" s="70">
        <v>7.6368041</v>
      </c>
    </row>
    <row r="245" spans="1:6" x14ac:dyDescent="0.35">
      <c r="A245" s="64">
        <v>35765</v>
      </c>
      <c r="B245" s="69">
        <v>724.26595450000002</v>
      </c>
      <c r="C245" s="69">
        <v>9157.1703192999994</v>
      </c>
      <c r="D245" s="70">
        <v>7.9092769000000001</v>
      </c>
      <c r="E245" s="70">
        <v>8.1524525000000008</v>
      </c>
      <c r="F245" s="70">
        <v>7.5888590999999996</v>
      </c>
    </row>
    <row r="246" spans="1:6" x14ac:dyDescent="0.35">
      <c r="A246" s="8">
        <v>35796</v>
      </c>
      <c r="B246" s="69">
        <v>720.37712899999997</v>
      </c>
      <c r="C246" s="69">
        <v>9159.7187484000005</v>
      </c>
      <c r="D246" s="70">
        <v>7.8646206000000003</v>
      </c>
      <c r="E246" s="70">
        <v>7.963203</v>
      </c>
      <c r="F246" s="70">
        <v>7.7347752999999999</v>
      </c>
    </row>
    <row r="247" spans="1:6" x14ac:dyDescent="0.35">
      <c r="A247" s="8">
        <v>35827</v>
      </c>
      <c r="B247" s="69">
        <v>712.29514919999997</v>
      </c>
      <c r="C247" s="69">
        <v>9165.6605920999991</v>
      </c>
      <c r="D247" s="70">
        <v>7.7713454999999998</v>
      </c>
      <c r="E247" s="70">
        <v>8.0287381</v>
      </c>
      <c r="F247" s="70">
        <v>7.4320418000000004</v>
      </c>
    </row>
    <row r="248" spans="1:6" x14ac:dyDescent="0.35">
      <c r="A248" s="8">
        <v>35855</v>
      </c>
      <c r="B248" s="69">
        <v>723.59826369999996</v>
      </c>
      <c r="C248" s="69">
        <v>9180.0066482000002</v>
      </c>
      <c r="D248" s="70">
        <v>7.8823283000000002</v>
      </c>
      <c r="E248" s="70">
        <v>8.1765415000000008</v>
      </c>
      <c r="F248" s="70">
        <v>7.4947816999999999</v>
      </c>
    </row>
    <row r="249" spans="1:6" x14ac:dyDescent="0.35">
      <c r="A249" s="8">
        <v>35886</v>
      </c>
      <c r="B249" s="69">
        <v>698.48425970000005</v>
      </c>
      <c r="C249" s="69">
        <v>9187.1984073000003</v>
      </c>
      <c r="D249" s="70">
        <v>7.6027993</v>
      </c>
      <c r="E249" s="70">
        <v>7.715192</v>
      </c>
      <c r="F249" s="70">
        <v>7.4558469000000001</v>
      </c>
    </row>
    <row r="250" spans="1:6" x14ac:dyDescent="0.35">
      <c r="A250" s="8">
        <v>35916</v>
      </c>
      <c r="B250" s="69">
        <v>714.35760649999997</v>
      </c>
      <c r="C250" s="69">
        <v>9201.1240691999992</v>
      </c>
      <c r="D250" s="70">
        <v>7.763808</v>
      </c>
      <c r="E250" s="70">
        <v>8.0739181000000002</v>
      </c>
      <c r="F250" s="70">
        <v>7.3567061999999996</v>
      </c>
    </row>
    <row r="251" spans="1:6" x14ac:dyDescent="0.35">
      <c r="A251" s="8">
        <v>35947</v>
      </c>
      <c r="B251" s="69">
        <v>722.81126449999999</v>
      </c>
      <c r="C251" s="69">
        <v>9229.5458660000004</v>
      </c>
      <c r="D251" s="70">
        <v>7.8314933</v>
      </c>
      <c r="E251" s="70">
        <v>8.2216424999999997</v>
      </c>
      <c r="F251" s="70">
        <v>7.3208136000000001</v>
      </c>
    </row>
    <row r="252" spans="1:6" x14ac:dyDescent="0.35">
      <c r="A252" s="8">
        <v>35977</v>
      </c>
      <c r="B252" s="69">
        <v>738.11590939999996</v>
      </c>
      <c r="C252" s="69">
        <v>9257.1272148999997</v>
      </c>
      <c r="D252" s="70">
        <v>7.9734878</v>
      </c>
      <c r="E252" s="70">
        <v>8.4008711999999992</v>
      </c>
      <c r="F252" s="70">
        <v>7.4169283000000004</v>
      </c>
    </row>
    <row r="253" spans="1:6" x14ac:dyDescent="0.35">
      <c r="A253" s="8">
        <v>36008</v>
      </c>
      <c r="B253" s="69">
        <v>717.1287069</v>
      </c>
      <c r="C253" s="69">
        <v>9248.4779395999994</v>
      </c>
      <c r="D253" s="70">
        <v>7.7540186999999996</v>
      </c>
      <c r="E253" s="70">
        <v>8.2391194999999993</v>
      </c>
      <c r="F253" s="70">
        <v>7.1232141000000002</v>
      </c>
    </row>
    <row r="254" spans="1:6" x14ac:dyDescent="0.35">
      <c r="A254" s="64">
        <v>36039</v>
      </c>
      <c r="B254" s="69">
        <v>708.57066970000005</v>
      </c>
      <c r="C254" s="69">
        <v>9283.5257753000005</v>
      </c>
      <c r="D254" s="70">
        <v>7.6325599000000004</v>
      </c>
      <c r="E254" s="70">
        <v>7.8666478</v>
      </c>
      <c r="F254" s="70">
        <v>7.3271438</v>
      </c>
    </row>
    <row r="255" spans="1:6" x14ac:dyDescent="0.35">
      <c r="A255" s="8">
        <v>36069</v>
      </c>
      <c r="B255" s="69">
        <v>677.36572999999999</v>
      </c>
      <c r="C255" s="69">
        <v>9262.9259216999999</v>
      </c>
      <c r="D255" s="70">
        <v>7.3126540999999996</v>
      </c>
      <c r="E255" s="70">
        <v>7.5723137999999999</v>
      </c>
      <c r="F255" s="70">
        <v>6.9753046000000003</v>
      </c>
    </row>
    <row r="256" spans="1:6" x14ac:dyDescent="0.35">
      <c r="A256" s="8">
        <v>36100</v>
      </c>
      <c r="B256" s="69">
        <v>706.96433139999999</v>
      </c>
      <c r="C256" s="69">
        <v>9271.5643741000004</v>
      </c>
      <c r="D256" s="70">
        <v>7.6250814</v>
      </c>
      <c r="E256" s="70">
        <v>7.8212035999999996</v>
      </c>
      <c r="F256" s="70">
        <v>7.3693229999999996</v>
      </c>
    </row>
    <row r="257" spans="1:6" x14ac:dyDescent="0.35">
      <c r="A257" s="8">
        <v>36130</v>
      </c>
      <c r="B257" s="69">
        <v>664.44235909999998</v>
      </c>
      <c r="C257" s="69">
        <v>9250.6038269000001</v>
      </c>
      <c r="D257" s="70">
        <v>7.1826917999999997</v>
      </c>
      <c r="E257" s="70">
        <v>7.4946184000000002</v>
      </c>
      <c r="F257" s="70">
        <v>6.7779765000000003</v>
      </c>
    </row>
    <row r="258" spans="1:6" x14ac:dyDescent="0.35">
      <c r="A258" s="8">
        <v>36161</v>
      </c>
      <c r="B258" s="69">
        <v>657.99955590000002</v>
      </c>
      <c r="C258" s="69">
        <v>9244.5443708000003</v>
      </c>
      <c r="D258" s="70">
        <v>7.1177067000000003</v>
      </c>
      <c r="E258" s="70">
        <v>7.2999273999999996</v>
      </c>
      <c r="F258" s="70">
        <v>6.8805148000000003</v>
      </c>
    </row>
    <row r="259" spans="1:6" x14ac:dyDescent="0.35">
      <c r="A259" s="8">
        <v>36192</v>
      </c>
      <c r="B259" s="69">
        <v>658.24482350000005</v>
      </c>
      <c r="C259" s="69">
        <v>9252.6289756000006</v>
      </c>
      <c r="D259" s="70">
        <v>7.1141382999999996</v>
      </c>
      <c r="E259" s="70">
        <v>7.3253535999999997</v>
      </c>
      <c r="F259" s="70">
        <v>6.8383133000000003</v>
      </c>
    </row>
    <row r="260" spans="1:6" x14ac:dyDescent="0.35">
      <c r="A260" s="8">
        <v>36220</v>
      </c>
      <c r="B260" s="69">
        <v>650.06244700000002</v>
      </c>
      <c r="C260" s="69">
        <v>9271.1572402999991</v>
      </c>
      <c r="D260" s="70">
        <v>7.0116645999999996</v>
      </c>
      <c r="E260" s="70">
        <v>7.0730126000000002</v>
      </c>
      <c r="F260" s="70">
        <v>6.9315045</v>
      </c>
    </row>
    <row r="261" spans="1:6" x14ac:dyDescent="0.35">
      <c r="A261" s="8">
        <v>36251</v>
      </c>
      <c r="B261" s="69">
        <v>646.8875898</v>
      </c>
      <c r="C261" s="69">
        <v>9269.7250901999996</v>
      </c>
      <c r="D261" s="70">
        <v>6.9784981000000004</v>
      </c>
      <c r="E261" s="70">
        <v>7.1441948000000002</v>
      </c>
      <c r="F261" s="70">
        <v>6.7624902999999996</v>
      </c>
    </row>
    <row r="262" spans="1:6" x14ac:dyDescent="0.35">
      <c r="A262" s="8">
        <v>36281</v>
      </c>
      <c r="B262" s="69">
        <v>650.51795460000005</v>
      </c>
      <c r="C262" s="69">
        <v>9261.3411510000005</v>
      </c>
      <c r="D262" s="70">
        <v>7.0240146000000001</v>
      </c>
      <c r="E262" s="70">
        <v>7.2194311000000004</v>
      </c>
      <c r="F262" s="70">
        <v>6.7693811999999998</v>
      </c>
    </row>
    <row r="263" spans="1:6" x14ac:dyDescent="0.35">
      <c r="A263" s="64">
        <v>36312</v>
      </c>
      <c r="B263" s="69">
        <v>617.31801949999999</v>
      </c>
      <c r="C263" s="69">
        <v>9279.3037184999994</v>
      </c>
      <c r="D263" s="70">
        <v>6.6526329999999998</v>
      </c>
      <c r="E263" s="70">
        <v>6.7946828999999997</v>
      </c>
      <c r="F263" s="70">
        <v>6.4673312999999997</v>
      </c>
    </row>
    <row r="264" spans="1:6" x14ac:dyDescent="0.35">
      <c r="A264" s="8">
        <v>36342</v>
      </c>
      <c r="B264" s="69">
        <v>620.7661842</v>
      </c>
      <c r="C264" s="69">
        <v>9300.9058611</v>
      </c>
      <c r="D264" s="70">
        <v>6.6742550999999999</v>
      </c>
      <c r="E264" s="70">
        <v>6.8602163000000003</v>
      </c>
      <c r="F264" s="70">
        <v>6.4325539999999997</v>
      </c>
    </row>
    <row r="265" spans="1:6" x14ac:dyDescent="0.35">
      <c r="A265" s="8">
        <v>36373</v>
      </c>
      <c r="B265" s="69">
        <v>644.39172780000001</v>
      </c>
      <c r="C265" s="69">
        <v>9332.6830430999998</v>
      </c>
      <c r="D265" s="70">
        <v>6.9046782000000002</v>
      </c>
      <c r="E265" s="70">
        <v>7.1352763000000001</v>
      </c>
      <c r="F265" s="70">
        <v>6.6042814999999999</v>
      </c>
    </row>
    <row r="266" spans="1:6" x14ac:dyDescent="0.35">
      <c r="A266" s="8">
        <v>36404</v>
      </c>
      <c r="B266" s="69">
        <v>659.01001259999998</v>
      </c>
      <c r="C266" s="69">
        <v>9360.5389446000008</v>
      </c>
      <c r="D266" s="70">
        <v>7.0402998999999999</v>
      </c>
      <c r="E266" s="70">
        <v>7.1763197999999999</v>
      </c>
      <c r="F266" s="70">
        <v>6.8642488000000004</v>
      </c>
    </row>
    <row r="267" spans="1:6" x14ac:dyDescent="0.35">
      <c r="A267" s="8">
        <v>36434</v>
      </c>
      <c r="B267" s="69">
        <v>635.32567689999996</v>
      </c>
      <c r="C267" s="69">
        <v>9376.9397716000003</v>
      </c>
      <c r="D267" s="70">
        <v>6.7754053000000001</v>
      </c>
      <c r="E267" s="70">
        <v>6.9860823999999999</v>
      </c>
      <c r="F267" s="70">
        <v>6.5040963999999999</v>
      </c>
    </row>
    <row r="268" spans="1:6" x14ac:dyDescent="0.35">
      <c r="A268" s="8">
        <v>36465</v>
      </c>
      <c r="B268" s="69">
        <v>602.31576970000003</v>
      </c>
      <c r="C268" s="69">
        <v>9353.9580910999994</v>
      </c>
      <c r="D268" s="70">
        <v>6.4391540000000003</v>
      </c>
      <c r="E268" s="70">
        <v>6.5553870999999999</v>
      </c>
      <c r="F268" s="70">
        <v>6.2896387000000002</v>
      </c>
    </row>
    <row r="269" spans="1:6" x14ac:dyDescent="0.35">
      <c r="A269" s="8">
        <v>36495</v>
      </c>
      <c r="B269" s="69">
        <v>629.26812829999994</v>
      </c>
      <c r="C269" s="69">
        <v>9415.1942768000008</v>
      </c>
      <c r="D269" s="70">
        <v>6.6835383999999998</v>
      </c>
      <c r="E269" s="70">
        <v>6.9848027999999998</v>
      </c>
      <c r="F269" s="70">
        <v>6.2967846999999999</v>
      </c>
    </row>
    <row r="270" spans="1:6" x14ac:dyDescent="0.35">
      <c r="A270" s="8">
        <v>36526</v>
      </c>
      <c r="B270" s="69">
        <v>634.22436730000004</v>
      </c>
      <c r="C270" s="69">
        <v>9373.7750890999996</v>
      </c>
      <c r="D270" s="70">
        <v>6.7659438999999999</v>
      </c>
      <c r="E270" s="70">
        <v>6.8531589000000004</v>
      </c>
      <c r="F270" s="70">
        <v>6.6536420999999999</v>
      </c>
    </row>
    <row r="271" spans="1:6" x14ac:dyDescent="0.35">
      <c r="A271" s="8">
        <v>36557</v>
      </c>
      <c r="B271" s="69">
        <v>622.89424029999998</v>
      </c>
      <c r="C271" s="69">
        <v>9412.0064318000004</v>
      </c>
      <c r="D271" s="70">
        <v>6.6180813000000001</v>
      </c>
      <c r="E271" s="70">
        <v>6.5704589000000002</v>
      </c>
      <c r="F271" s="70">
        <v>6.6792616000000002</v>
      </c>
    </row>
    <row r="272" spans="1:6" x14ac:dyDescent="0.35">
      <c r="A272" s="64">
        <v>36586</v>
      </c>
      <c r="B272" s="69">
        <v>620.83079750000002</v>
      </c>
      <c r="C272" s="69">
        <v>9458.0438207999996</v>
      </c>
      <c r="D272" s="70">
        <v>6.5640508000000004</v>
      </c>
      <c r="E272" s="70">
        <v>6.5629033999999997</v>
      </c>
      <c r="F272" s="70">
        <v>6.5655128999999999</v>
      </c>
    </row>
    <row r="273" spans="1:6" x14ac:dyDescent="0.35">
      <c r="A273" s="8">
        <v>36617</v>
      </c>
      <c r="B273" s="69">
        <v>604.27647190000005</v>
      </c>
      <c r="C273" s="69">
        <v>9478.3568059999998</v>
      </c>
      <c r="D273" s="70">
        <v>6.3753294</v>
      </c>
      <c r="E273" s="70">
        <v>6.3821716999999998</v>
      </c>
      <c r="F273" s="70">
        <v>6.3666169999999997</v>
      </c>
    </row>
    <row r="274" spans="1:6" x14ac:dyDescent="0.35">
      <c r="A274" s="8">
        <v>36647</v>
      </c>
      <c r="B274" s="69">
        <v>607.85826150000003</v>
      </c>
      <c r="C274" s="69">
        <v>9477.8653486999992</v>
      </c>
      <c r="D274" s="70">
        <v>6.4134510999999996</v>
      </c>
      <c r="E274" s="70">
        <v>6.4428044</v>
      </c>
      <c r="F274" s="70">
        <v>6.3761032999999996</v>
      </c>
    </row>
    <row r="275" spans="1:6" x14ac:dyDescent="0.35">
      <c r="A275" s="8">
        <v>36678</v>
      </c>
      <c r="B275" s="69">
        <v>580.27456519999998</v>
      </c>
      <c r="C275" s="69">
        <v>9490.3186886000003</v>
      </c>
      <c r="D275" s="70">
        <v>6.1143843999999996</v>
      </c>
      <c r="E275" s="70">
        <v>6.3138376999999997</v>
      </c>
      <c r="F275" s="70">
        <v>5.8605312999999999</v>
      </c>
    </row>
    <row r="276" spans="1:6" x14ac:dyDescent="0.35">
      <c r="A276" s="8">
        <v>36708</v>
      </c>
      <c r="B276" s="69">
        <v>569.2043979</v>
      </c>
      <c r="C276" s="69">
        <v>9561.3810388999991</v>
      </c>
      <c r="D276" s="70">
        <v>5.9531609000000003</v>
      </c>
      <c r="E276" s="70">
        <v>6.2628005</v>
      </c>
      <c r="F276" s="70">
        <v>5.5597710999999999</v>
      </c>
    </row>
    <row r="277" spans="1:6" x14ac:dyDescent="0.35">
      <c r="A277" s="8">
        <v>36739</v>
      </c>
      <c r="B277" s="69">
        <v>578.90908109999998</v>
      </c>
      <c r="C277" s="69">
        <v>9568.0848205999991</v>
      </c>
      <c r="D277" s="70">
        <v>6.0504175</v>
      </c>
      <c r="E277" s="70">
        <v>6.4391885999999996</v>
      </c>
      <c r="F277" s="70">
        <v>5.5596202000000003</v>
      </c>
    </row>
    <row r="278" spans="1:6" x14ac:dyDescent="0.35">
      <c r="A278" s="8">
        <v>36770</v>
      </c>
      <c r="B278" s="69">
        <v>569.70483409999997</v>
      </c>
      <c r="C278" s="69">
        <v>9555.1858876999995</v>
      </c>
      <c r="D278" s="70">
        <v>5.9622580000000003</v>
      </c>
      <c r="E278" s="70">
        <v>6.2800655000000001</v>
      </c>
      <c r="F278" s="70">
        <v>5.5582795000000003</v>
      </c>
    </row>
    <row r="279" spans="1:6" x14ac:dyDescent="0.35">
      <c r="A279" s="8">
        <v>36800</v>
      </c>
      <c r="B279" s="69">
        <v>572.85718540000005</v>
      </c>
      <c r="C279" s="69">
        <v>9533.4284184999997</v>
      </c>
      <c r="D279" s="70">
        <v>6.0089315000000001</v>
      </c>
      <c r="E279" s="70">
        <v>6.3602987000000004</v>
      </c>
      <c r="F279" s="70">
        <v>5.5620547</v>
      </c>
    </row>
    <row r="280" spans="1:6" x14ac:dyDescent="0.35">
      <c r="A280" s="8">
        <v>36831</v>
      </c>
      <c r="B280" s="69">
        <v>594.6472334</v>
      </c>
      <c r="C280" s="69">
        <v>9497.8170609000008</v>
      </c>
      <c r="D280" s="70">
        <v>6.2608832000000003</v>
      </c>
      <c r="E280" s="70">
        <v>6.5256255999999997</v>
      </c>
      <c r="F280" s="70">
        <v>5.9224927000000003</v>
      </c>
    </row>
    <row r="281" spans="1:6" x14ac:dyDescent="0.35">
      <c r="A281" s="64">
        <v>36861</v>
      </c>
      <c r="B281" s="69">
        <v>595.59255929999995</v>
      </c>
      <c r="C281" s="69">
        <v>9540.1474037000007</v>
      </c>
      <c r="D281" s="70">
        <v>6.2430120999999996</v>
      </c>
      <c r="E281" s="70">
        <v>6.6061755</v>
      </c>
      <c r="F281" s="70">
        <v>5.7807604000000001</v>
      </c>
    </row>
    <row r="282" spans="1:6" x14ac:dyDescent="0.35">
      <c r="A282" s="8">
        <v>36892</v>
      </c>
      <c r="B282" s="69">
        <v>585.66184920000001</v>
      </c>
      <c r="C282" s="69">
        <v>9542.7986402999995</v>
      </c>
      <c r="D282" s="70">
        <v>6.1372127000000001</v>
      </c>
      <c r="E282" s="70">
        <v>6.4580035999999996</v>
      </c>
      <c r="F282" s="70">
        <v>5.7291284999999998</v>
      </c>
    </row>
    <row r="283" spans="1:6" x14ac:dyDescent="0.35">
      <c r="A283" s="8">
        <v>36923</v>
      </c>
      <c r="B283" s="69">
        <v>622.57506750000005</v>
      </c>
      <c r="C283" s="69">
        <v>9576.8252613000004</v>
      </c>
      <c r="D283" s="70">
        <v>6.5008502000000004</v>
      </c>
      <c r="E283" s="70">
        <v>6.7751381000000004</v>
      </c>
      <c r="F283" s="70">
        <v>6.1540518000000004</v>
      </c>
    </row>
    <row r="284" spans="1:6" x14ac:dyDescent="0.35">
      <c r="A284" s="8">
        <v>36951</v>
      </c>
      <c r="B284" s="69">
        <v>618.844696</v>
      </c>
      <c r="C284" s="69">
        <v>9583.0028545000005</v>
      </c>
      <c r="D284" s="70">
        <v>6.4577325999999999</v>
      </c>
      <c r="E284" s="70">
        <v>6.7521855999999998</v>
      </c>
      <c r="F284" s="70">
        <v>6.0885863000000002</v>
      </c>
    </row>
    <row r="285" spans="1:6" x14ac:dyDescent="0.35">
      <c r="A285" s="8">
        <v>36982</v>
      </c>
      <c r="B285" s="69">
        <v>655.80524249999996</v>
      </c>
      <c r="C285" s="69">
        <v>9670.8538616000005</v>
      </c>
      <c r="D285" s="70">
        <v>6.7812548000000001</v>
      </c>
      <c r="E285" s="70">
        <v>7.0043379999999997</v>
      </c>
      <c r="F285" s="70">
        <v>6.5027229000000002</v>
      </c>
    </row>
    <row r="286" spans="1:6" x14ac:dyDescent="0.35">
      <c r="A286" s="8">
        <v>37012</v>
      </c>
      <c r="B286" s="69">
        <v>666.77513739999995</v>
      </c>
      <c r="C286" s="69">
        <v>9674.7762003000007</v>
      </c>
      <c r="D286" s="70">
        <v>6.8918920999999997</v>
      </c>
      <c r="E286" s="70">
        <v>7.0139651000000001</v>
      </c>
      <c r="F286" s="70">
        <v>6.7393061999999997</v>
      </c>
    </row>
    <row r="287" spans="1:6" x14ac:dyDescent="0.35">
      <c r="A287" s="8">
        <v>37043</v>
      </c>
      <c r="B287" s="69">
        <v>670.70293990000005</v>
      </c>
      <c r="C287" s="69">
        <v>9675.2431940000006</v>
      </c>
      <c r="D287" s="70">
        <v>6.9321558999999997</v>
      </c>
      <c r="E287" s="70">
        <v>7.1506932000000001</v>
      </c>
      <c r="F287" s="70">
        <v>6.6587527</v>
      </c>
    </row>
    <row r="288" spans="1:6" x14ac:dyDescent="0.35">
      <c r="A288" s="8">
        <v>37073</v>
      </c>
      <c r="B288" s="69">
        <v>666.65258689999996</v>
      </c>
      <c r="C288" s="69">
        <v>9691.4154933999998</v>
      </c>
      <c r="D288" s="70">
        <v>6.8787947999999997</v>
      </c>
      <c r="E288" s="70">
        <v>7.2036669</v>
      </c>
      <c r="F288" s="70">
        <v>6.4696042</v>
      </c>
    </row>
    <row r="289" spans="1:6" x14ac:dyDescent="0.35">
      <c r="A289" s="8">
        <v>37104</v>
      </c>
      <c r="B289" s="69">
        <v>668.41944760000001</v>
      </c>
      <c r="C289" s="69">
        <v>9715.5506244000007</v>
      </c>
      <c r="D289" s="70">
        <v>6.8798925999999998</v>
      </c>
      <c r="E289" s="70">
        <v>7.0940310999999996</v>
      </c>
      <c r="F289" s="70">
        <v>6.6116215</v>
      </c>
    </row>
    <row r="290" spans="1:6" x14ac:dyDescent="0.35">
      <c r="A290" s="64">
        <v>37135</v>
      </c>
      <c r="B290" s="69">
        <v>662.83451909999997</v>
      </c>
      <c r="C290" s="69">
        <v>9689.7064064000006</v>
      </c>
      <c r="D290" s="70">
        <v>6.8406048000000004</v>
      </c>
      <c r="E290" s="70">
        <v>7.1143574000000003</v>
      </c>
      <c r="F290" s="70">
        <v>6.4957336999999997</v>
      </c>
    </row>
    <row r="291" spans="1:6" x14ac:dyDescent="0.35">
      <c r="A291" s="8">
        <v>37165</v>
      </c>
      <c r="B291" s="69">
        <v>701.05584929999998</v>
      </c>
      <c r="C291" s="69">
        <v>9747.1515115000002</v>
      </c>
      <c r="D291" s="70">
        <v>7.1924177</v>
      </c>
      <c r="E291" s="70">
        <v>7.4059740999999999</v>
      </c>
      <c r="F291" s="70">
        <v>6.9242498000000001</v>
      </c>
    </row>
    <row r="292" spans="1:6" x14ac:dyDescent="0.35">
      <c r="A292" s="8">
        <v>37196</v>
      </c>
      <c r="B292" s="69">
        <v>670.96431940000002</v>
      </c>
      <c r="C292" s="69">
        <v>9749.6223886000007</v>
      </c>
      <c r="D292" s="70">
        <v>6.8819518999999998</v>
      </c>
      <c r="E292" s="70">
        <v>7.1791771000000004</v>
      </c>
      <c r="F292" s="70">
        <v>6.5088768999999997</v>
      </c>
    </row>
    <row r="293" spans="1:6" x14ac:dyDescent="0.35">
      <c r="A293" s="8">
        <v>37226</v>
      </c>
      <c r="B293" s="69">
        <v>667.7043797</v>
      </c>
      <c r="C293" s="69">
        <v>9732.8237821000002</v>
      </c>
      <c r="D293" s="70">
        <v>6.8603356</v>
      </c>
      <c r="E293" s="70">
        <v>6.9789874999999997</v>
      </c>
      <c r="F293" s="70">
        <v>6.7114725999999996</v>
      </c>
    </row>
    <row r="294" spans="1:6" x14ac:dyDescent="0.35">
      <c r="A294" s="8">
        <v>37257</v>
      </c>
      <c r="B294" s="69">
        <v>674.71381589999999</v>
      </c>
      <c r="C294" s="69">
        <v>9758.7616577999997</v>
      </c>
      <c r="D294" s="70">
        <v>6.9139286000000002</v>
      </c>
      <c r="E294" s="70">
        <v>7.0933187000000002</v>
      </c>
      <c r="F294" s="70">
        <v>6.6897757999999996</v>
      </c>
    </row>
    <row r="295" spans="1:6" x14ac:dyDescent="0.35">
      <c r="A295" s="8">
        <v>37288</v>
      </c>
      <c r="B295" s="69">
        <v>638.18919730000005</v>
      </c>
      <c r="C295" s="69">
        <v>9765.2429948000008</v>
      </c>
      <c r="D295" s="70">
        <v>6.5353130000000004</v>
      </c>
      <c r="E295" s="70">
        <v>6.8489630999999997</v>
      </c>
      <c r="F295" s="70">
        <v>6.1402042000000003</v>
      </c>
    </row>
    <row r="296" spans="1:6" x14ac:dyDescent="0.35">
      <c r="A296" s="8">
        <v>37316</v>
      </c>
      <c r="B296" s="69">
        <v>627.49488099999996</v>
      </c>
      <c r="C296" s="69">
        <v>9759.9944615999993</v>
      </c>
      <c r="D296" s="70">
        <v>6.4292544999999999</v>
      </c>
      <c r="E296" s="70">
        <v>6.8424896999999998</v>
      </c>
      <c r="F296" s="70">
        <v>5.9086316999999999</v>
      </c>
    </row>
    <row r="297" spans="1:6" x14ac:dyDescent="0.35">
      <c r="A297" s="8">
        <v>37347</v>
      </c>
      <c r="B297" s="69">
        <v>617.78595970000003</v>
      </c>
      <c r="C297" s="69">
        <v>9737.5913032000008</v>
      </c>
      <c r="D297" s="70">
        <v>6.3443405999999998</v>
      </c>
      <c r="E297" s="70">
        <v>6.7270246</v>
      </c>
      <c r="F297" s="70">
        <v>5.8600547000000001</v>
      </c>
    </row>
    <row r="298" spans="1:6" x14ac:dyDescent="0.35">
      <c r="A298" s="8">
        <v>37377</v>
      </c>
      <c r="B298" s="69">
        <v>621.65392680000002</v>
      </c>
      <c r="C298" s="69">
        <v>9756.8219374</v>
      </c>
      <c r="D298" s="70">
        <v>6.3714797000000001</v>
      </c>
      <c r="E298" s="70">
        <v>6.6476571</v>
      </c>
      <c r="F298" s="70">
        <v>6.0218451999999996</v>
      </c>
    </row>
    <row r="299" spans="1:6" x14ac:dyDescent="0.35">
      <c r="A299" s="64">
        <v>37408</v>
      </c>
      <c r="B299" s="69">
        <v>636.33168269999999</v>
      </c>
      <c r="C299" s="69">
        <v>9797.0862056000005</v>
      </c>
      <c r="D299" s="70">
        <v>6.4951116000000004</v>
      </c>
      <c r="E299" s="70">
        <v>6.5294258000000003</v>
      </c>
      <c r="F299" s="70">
        <v>6.4518772000000002</v>
      </c>
    </row>
    <row r="300" spans="1:6" x14ac:dyDescent="0.35">
      <c r="A300" s="8">
        <v>37438</v>
      </c>
      <c r="B300" s="69">
        <v>603.73100220000003</v>
      </c>
      <c r="C300" s="69">
        <v>9771.2417158999997</v>
      </c>
      <c r="D300" s="70">
        <v>6.1786517999999999</v>
      </c>
      <c r="E300" s="70">
        <v>6.2782717000000003</v>
      </c>
      <c r="F300" s="70">
        <v>6.0533951000000004</v>
      </c>
    </row>
    <row r="301" spans="1:6" x14ac:dyDescent="0.35">
      <c r="A301" s="8">
        <v>37469</v>
      </c>
      <c r="B301" s="69">
        <v>625.25421300000005</v>
      </c>
      <c r="C301" s="69">
        <v>9849.4853093000002</v>
      </c>
      <c r="D301" s="70">
        <v>6.3480901999999997</v>
      </c>
      <c r="E301" s="70">
        <v>6.4970423000000004</v>
      </c>
      <c r="F301" s="70">
        <v>6.1622830000000004</v>
      </c>
    </row>
    <row r="302" spans="1:6" x14ac:dyDescent="0.35">
      <c r="A302" s="8">
        <v>37500</v>
      </c>
      <c r="B302" s="69">
        <v>621.4750722</v>
      </c>
      <c r="C302" s="69">
        <v>9847.3838747999998</v>
      </c>
      <c r="D302" s="70">
        <v>6.3110678</v>
      </c>
      <c r="E302" s="70">
        <v>6.3529758999999997</v>
      </c>
      <c r="F302" s="70">
        <v>6.2589787000000001</v>
      </c>
    </row>
    <row r="303" spans="1:6" x14ac:dyDescent="0.35">
      <c r="A303" s="8">
        <v>37530</v>
      </c>
      <c r="B303" s="69">
        <v>602.77949820000003</v>
      </c>
      <c r="C303" s="69">
        <v>9837.6017052999996</v>
      </c>
      <c r="D303" s="70">
        <v>6.1273013000000001</v>
      </c>
      <c r="E303" s="70">
        <v>6.1727846</v>
      </c>
      <c r="F303" s="70">
        <v>6.0708621999999997</v>
      </c>
    </row>
    <row r="304" spans="1:6" x14ac:dyDescent="0.35">
      <c r="A304" s="64">
        <v>37561</v>
      </c>
      <c r="B304" s="69">
        <v>609.59869389999994</v>
      </c>
      <c r="C304" s="69">
        <v>9893.6677731</v>
      </c>
      <c r="D304" s="70">
        <v>6.1615035999999996</v>
      </c>
      <c r="E304" s="70">
        <v>6.1698180000000002</v>
      </c>
      <c r="F304" s="70">
        <v>6.1511922999999999</v>
      </c>
    </row>
    <row r="305" spans="1:6" x14ac:dyDescent="0.35">
      <c r="A305" s="8">
        <v>37591</v>
      </c>
      <c r="B305" s="69">
        <v>614.55349420000005</v>
      </c>
      <c r="C305" s="69">
        <v>9942.3596195999999</v>
      </c>
      <c r="D305" s="70">
        <v>6.1811634</v>
      </c>
      <c r="E305" s="70">
        <v>6.2894360999999996</v>
      </c>
      <c r="F305" s="70">
        <v>6.0472028</v>
      </c>
    </row>
    <row r="306" spans="1:6" x14ac:dyDescent="0.35">
      <c r="A306" s="8">
        <v>37622</v>
      </c>
      <c r="B306" s="69">
        <v>607.29130420000001</v>
      </c>
      <c r="C306" s="69">
        <v>9986.6210090999994</v>
      </c>
      <c r="D306" s="70">
        <v>6.0810488999999999</v>
      </c>
      <c r="E306" s="70">
        <v>6.2384345999999997</v>
      </c>
      <c r="F306" s="70">
        <v>5.8874544999999996</v>
      </c>
    </row>
    <row r="307" spans="1:6" x14ac:dyDescent="0.35">
      <c r="A307" s="8">
        <v>37653</v>
      </c>
      <c r="B307" s="69">
        <v>595.49094590000004</v>
      </c>
      <c r="C307" s="69">
        <v>10001.7552485</v>
      </c>
      <c r="D307" s="70">
        <v>5.9538643999999996</v>
      </c>
      <c r="E307" s="70">
        <v>6.0544314999999997</v>
      </c>
      <c r="F307" s="70">
        <v>5.8301498</v>
      </c>
    </row>
    <row r="308" spans="1:6" x14ac:dyDescent="0.35">
      <c r="A308" s="8">
        <v>37681</v>
      </c>
      <c r="B308" s="69">
        <v>611.26119819999997</v>
      </c>
      <c r="C308" s="69">
        <v>9971.2209837999999</v>
      </c>
      <c r="D308" s="70">
        <v>6.1302542999999998</v>
      </c>
      <c r="E308" s="70">
        <v>6.0535911999999996</v>
      </c>
      <c r="F308" s="70">
        <v>6.2248578999999999</v>
      </c>
    </row>
    <row r="309" spans="1:6" x14ac:dyDescent="0.35">
      <c r="A309" s="64">
        <v>37712</v>
      </c>
      <c r="B309" s="69">
        <v>600.33728889999998</v>
      </c>
      <c r="C309" s="69">
        <v>9958.5006204000001</v>
      </c>
      <c r="D309" s="70">
        <v>6.0283902999999999</v>
      </c>
      <c r="E309" s="70">
        <v>6.2049493</v>
      </c>
      <c r="F309" s="70">
        <v>5.8110575000000004</v>
      </c>
    </row>
    <row r="310" spans="1:6" x14ac:dyDescent="0.35">
      <c r="A310" s="8">
        <v>37742</v>
      </c>
      <c r="B310" s="69">
        <v>605.6690658</v>
      </c>
      <c r="C310" s="69">
        <v>9981.2220017</v>
      </c>
      <c r="D310" s="70">
        <v>6.0680852999999999</v>
      </c>
      <c r="E310" s="70">
        <v>6.0696827000000004</v>
      </c>
      <c r="F310" s="70">
        <v>6.0661271000000001</v>
      </c>
    </row>
    <row r="311" spans="1:6" x14ac:dyDescent="0.35">
      <c r="A311" s="8">
        <v>37773</v>
      </c>
      <c r="B311" s="69">
        <v>602.63953370000002</v>
      </c>
      <c r="C311" s="69">
        <v>9954.4121677000003</v>
      </c>
      <c r="D311" s="70">
        <v>6.0539942</v>
      </c>
      <c r="E311" s="70">
        <v>6.1752763000000002</v>
      </c>
      <c r="F311" s="70">
        <v>5.9047263000000001</v>
      </c>
    </row>
    <row r="312" spans="1:6" x14ac:dyDescent="0.35">
      <c r="A312" s="8">
        <v>37803</v>
      </c>
      <c r="B312" s="69">
        <v>609.82519479999996</v>
      </c>
      <c r="C312" s="69">
        <v>9953.4523109000002</v>
      </c>
      <c r="D312" s="70">
        <v>6.1267706000000004</v>
      </c>
      <c r="E312" s="70">
        <v>6.1269045999999996</v>
      </c>
      <c r="F312" s="70">
        <v>6.1266056000000004</v>
      </c>
    </row>
    <row r="313" spans="1:6" x14ac:dyDescent="0.35">
      <c r="A313" s="8">
        <v>37834</v>
      </c>
      <c r="B313" s="69">
        <v>580.58675479999999</v>
      </c>
      <c r="C313" s="69">
        <v>9980.8352013000003</v>
      </c>
      <c r="D313" s="70">
        <v>5.8170156999999998</v>
      </c>
      <c r="E313" s="70">
        <v>5.7277703000000004</v>
      </c>
      <c r="F313" s="70">
        <v>5.9270518000000001</v>
      </c>
    </row>
    <row r="314" spans="1:6" x14ac:dyDescent="0.35">
      <c r="A314" s="64">
        <v>37865</v>
      </c>
      <c r="B314" s="69">
        <v>576.58316290000005</v>
      </c>
      <c r="C314" s="69">
        <v>9985.1336714999998</v>
      </c>
      <c r="D314" s="70">
        <v>5.7744160999999998</v>
      </c>
      <c r="E314" s="70">
        <v>5.6050075000000001</v>
      </c>
      <c r="F314" s="70">
        <v>5.9834111999999999</v>
      </c>
    </row>
    <row r="315" spans="1:6" x14ac:dyDescent="0.35">
      <c r="A315" s="8">
        <v>37895</v>
      </c>
      <c r="B315" s="69">
        <v>578.89773449999996</v>
      </c>
      <c r="C315" s="69">
        <v>10011.1179866</v>
      </c>
      <c r="D315" s="70">
        <v>5.7825483000000002</v>
      </c>
      <c r="E315" s="70">
        <v>5.7217494999999996</v>
      </c>
      <c r="F315" s="70">
        <v>5.8579296999999997</v>
      </c>
    </row>
    <row r="316" spans="1:6" x14ac:dyDescent="0.35">
      <c r="A316" s="8">
        <v>37926</v>
      </c>
      <c r="B316" s="69">
        <v>565.73757850000004</v>
      </c>
      <c r="C316" s="69">
        <v>9994.1868376000002</v>
      </c>
      <c r="D316" s="70">
        <v>5.6606664000000002</v>
      </c>
      <c r="E316" s="70">
        <v>5.3938781999999996</v>
      </c>
      <c r="F316" s="70">
        <v>5.9908030999999999</v>
      </c>
    </row>
    <row r="317" spans="1:6" x14ac:dyDescent="0.35">
      <c r="A317" s="8">
        <v>37956</v>
      </c>
      <c r="B317" s="69">
        <v>569.74699080000005</v>
      </c>
      <c r="C317" s="69">
        <v>10030.020224100001</v>
      </c>
      <c r="D317" s="70">
        <v>5.6804171999999999</v>
      </c>
      <c r="E317" s="70">
        <v>5.4197747999999999</v>
      </c>
      <c r="F317" s="70">
        <v>6.0045542999999997</v>
      </c>
    </row>
    <row r="318" spans="1:6" x14ac:dyDescent="0.35">
      <c r="A318" s="8">
        <v>37987</v>
      </c>
      <c r="B318" s="69">
        <v>553.85280450000005</v>
      </c>
      <c r="C318" s="69">
        <v>10014.790563299999</v>
      </c>
      <c r="D318" s="70">
        <v>5.5303483</v>
      </c>
      <c r="E318" s="70">
        <v>5.3075435999999998</v>
      </c>
      <c r="F318" s="70">
        <v>5.8084728999999999</v>
      </c>
    </row>
    <row r="319" spans="1:6" x14ac:dyDescent="0.35">
      <c r="A319" s="64">
        <v>38018</v>
      </c>
      <c r="B319" s="69">
        <v>565.98281870000005</v>
      </c>
      <c r="C319" s="69">
        <v>10031.7326564</v>
      </c>
      <c r="D319" s="70">
        <v>5.6419249000000002</v>
      </c>
      <c r="E319" s="70">
        <v>5.4366551999999997</v>
      </c>
      <c r="F319" s="70">
        <v>5.8979721999999999</v>
      </c>
    </row>
    <row r="320" spans="1:6" x14ac:dyDescent="0.35">
      <c r="A320" s="8">
        <v>38047</v>
      </c>
      <c r="B320" s="69">
        <v>546.11843980000003</v>
      </c>
      <c r="C320" s="69">
        <v>10045.193969</v>
      </c>
      <c r="D320" s="70">
        <v>5.4366142000000002</v>
      </c>
      <c r="E320" s="70">
        <v>5.3049384000000002</v>
      </c>
      <c r="F320" s="70">
        <v>5.6000829999999997</v>
      </c>
    </row>
    <row r="321" spans="1:6" x14ac:dyDescent="0.35">
      <c r="A321" s="8">
        <v>38078</v>
      </c>
      <c r="B321" s="69">
        <v>554.07903120000003</v>
      </c>
      <c r="C321" s="69">
        <v>10063.098221099999</v>
      </c>
      <c r="D321" s="70">
        <v>5.5060481000000001</v>
      </c>
      <c r="E321" s="70">
        <v>5.4657641999999997</v>
      </c>
      <c r="F321" s="70">
        <v>5.5561131000000001</v>
      </c>
    </row>
    <row r="322" spans="1:6" x14ac:dyDescent="0.35">
      <c r="A322" s="8">
        <v>38108</v>
      </c>
      <c r="B322" s="69">
        <v>536.87957510000001</v>
      </c>
      <c r="C322" s="69">
        <v>10061.574724800001</v>
      </c>
      <c r="D322" s="70">
        <v>5.3359398000000002</v>
      </c>
      <c r="E322" s="70">
        <v>5.2145847999999999</v>
      </c>
      <c r="F322" s="70">
        <v>5.4868176000000002</v>
      </c>
    </row>
    <row r="323" spans="1:6" x14ac:dyDescent="0.35">
      <c r="A323" s="8">
        <v>38139</v>
      </c>
      <c r="B323" s="69">
        <v>550.62234699999999</v>
      </c>
      <c r="C323" s="69">
        <v>10079.9067058</v>
      </c>
      <c r="D323" s="70">
        <v>5.4625738000000004</v>
      </c>
      <c r="E323" s="70">
        <v>5.3900616000000001</v>
      </c>
      <c r="F323" s="70">
        <v>5.5528731000000002</v>
      </c>
    </row>
    <row r="324" spans="1:6" x14ac:dyDescent="0.35">
      <c r="A324" s="8">
        <v>38169</v>
      </c>
      <c r="B324" s="69">
        <v>560.4172628</v>
      </c>
      <c r="C324" s="69">
        <v>10098.7770991</v>
      </c>
      <c r="D324" s="70">
        <v>5.5493576999999998</v>
      </c>
      <c r="E324" s="70">
        <v>5.3790037000000002</v>
      </c>
      <c r="F324" s="70">
        <v>5.7602867</v>
      </c>
    </row>
    <row r="325" spans="1:6" x14ac:dyDescent="0.35">
      <c r="A325" s="8">
        <v>38200</v>
      </c>
      <c r="B325" s="69">
        <v>556.70918459999996</v>
      </c>
      <c r="C325" s="69">
        <v>10091.715190299999</v>
      </c>
      <c r="D325" s="70">
        <v>5.5164971999999999</v>
      </c>
      <c r="E325" s="70">
        <v>5.4306748999999996</v>
      </c>
      <c r="F325" s="70">
        <v>5.6223039000000004</v>
      </c>
    </row>
    <row r="326" spans="1:6" x14ac:dyDescent="0.35">
      <c r="A326" s="8">
        <v>38231</v>
      </c>
      <c r="B326" s="69">
        <v>544.26377979999995</v>
      </c>
      <c r="C326" s="69">
        <v>10135.860746599999</v>
      </c>
      <c r="D326" s="70">
        <v>5.3696849000000002</v>
      </c>
      <c r="E326" s="70">
        <v>5.3688416999999999</v>
      </c>
      <c r="F326" s="70">
        <v>5.3707301000000003</v>
      </c>
    </row>
    <row r="327" spans="1:6" x14ac:dyDescent="0.35">
      <c r="A327" s="8">
        <v>38261</v>
      </c>
      <c r="B327" s="69">
        <v>520.71287600000005</v>
      </c>
      <c r="C327" s="69">
        <v>10166.4767588</v>
      </c>
      <c r="D327" s="70">
        <v>5.1218617000000002</v>
      </c>
      <c r="E327" s="70">
        <v>5.0715463999999999</v>
      </c>
      <c r="F327" s="70">
        <v>5.1838074000000001</v>
      </c>
    </row>
    <row r="328" spans="1:6" x14ac:dyDescent="0.35">
      <c r="A328" s="8">
        <v>38292</v>
      </c>
      <c r="B328" s="69">
        <v>526.90391069999998</v>
      </c>
      <c r="C328" s="69">
        <v>10210.584879599999</v>
      </c>
      <c r="D328" s="70">
        <v>5.1603694999999998</v>
      </c>
      <c r="E328" s="70">
        <v>5.1425185000000004</v>
      </c>
      <c r="F328" s="70">
        <v>5.1823664999999997</v>
      </c>
    </row>
    <row r="329" spans="1:6" x14ac:dyDescent="0.35">
      <c r="A329" s="8">
        <v>38322</v>
      </c>
      <c r="B329" s="69">
        <v>517.41850869999996</v>
      </c>
      <c r="C329" s="69">
        <v>10210.0993863</v>
      </c>
      <c r="D329" s="70">
        <v>5.0677127999999998</v>
      </c>
      <c r="E329" s="70">
        <v>4.9938984</v>
      </c>
      <c r="F329" s="70">
        <v>5.1583946999999997</v>
      </c>
    </row>
    <row r="330" spans="1:6" x14ac:dyDescent="0.35">
      <c r="A330" s="8">
        <v>38353</v>
      </c>
      <c r="B330" s="69">
        <v>520.73123069999997</v>
      </c>
      <c r="C330" s="69">
        <v>10265.8367776</v>
      </c>
      <c r="D330" s="70">
        <v>5.0724675000000001</v>
      </c>
      <c r="E330" s="70">
        <v>4.9136103000000002</v>
      </c>
      <c r="F330" s="70">
        <v>5.2674766000000002</v>
      </c>
    </row>
    <row r="331" spans="1:6" x14ac:dyDescent="0.35">
      <c r="A331" s="8">
        <v>38384</v>
      </c>
      <c r="B331" s="69">
        <v>523.5073099</v>
      </c>
      <c r="C331" s="69">
        <v>10298.871711100001</v>
      </c>
      <c r="D331" s="70">
        <v>5.0831521000000004</v>
      </c>
      <c r="E331" s="70">
        <v>4.8733902000000002</v>
      </c>
      <c r="F331" s="70">
        <v>5.3397231999999999</v>
      </c>
    </row>
    <row r="332" spans="1:6" x14ac:dyDescent="0.35">
      <c r="A332" s="8">
        <v>38412</v>
      </c>
      <c r="B332" s="69">
        <v>534.29676749999999</v>
      </c>
      <c r="C332" s="69">
        <v>10350.6869812</v>
      </c>
      <c r="D332" s="70">
        <v>5.1619450000000002</v>
      </c>
      <c r="E332" s="70">
        <v>4.8703737</v>
      </c>
      <c r="F332" s="70">
        <v>5.5177246999999996</v>
      </c>
    </row>
    <row r="333" spans="1:6" x14ac:dyDescent="0.35">
      <c r="A333" s="8">
        <v>38443</v>
      </c>
      <c r="B333" s="69">
        <v>531.92366760000004</v>
      </c>
      <c r="C333" s="69">
        <v>10387.260550000001</v>
      </c>
      <c r="D333" s="70">
        <v>5.1209235</v>
      </c>
      <c r="E333" s="70">
        <v>4.9286060999999997</v>
      </c>
      <c r="F333" s="70">
        <v>5.3567235000000002</v>
      </c>
    </row>
    <row r="334" spans="1:6" x14ac:dyDescent="0.35">
      <c r="A334" s="8">
        <v>38473</v>
      </c>
      <c r="B334" s="69">
        <v>528.61018530000001</v>
      </c>
      <c r="C334" s="69">
        <v>10367.7744943</v>
      </c>
      <c r="D334" s="70">
        <v>5.0985887999999999</v>
      </c>
      <c r="E334" s="70">
        <v>4.8957534000000003</v>
      </c>
      <c r="F334" s="70">
        <v>5.3468596000000002</v>
      </c>
    </row>
    <row r="335" spans="1:6" x14ac:dyDescent="0.35">
      <c r="A335" s="8">
        <v>38504</v>
      </c>
      <c r="B335" s="69">
        <v>514.73537060000001</v>
      </c>
      <c r="C335" s="69">
        <v>10400.0974573</v>
      </c>
      <c r="D335" s="70">
        <v>4.9493321999999997</v>
      </c>
      <c r="E335" s="70">
        <v>4.7487044000000003</v>
      </c>
      <c r="F335" s="70">
        <v>5.1947362999999998</v>
      </c>
    </row>
    <row r="336" spans="1:6" x14ac:dyDescent="0.35">
      <c r="A336" s="8">
        <v>38534</v>
      </c>
      <c r="B336" s="69">
        <v>517.90161030000002</v>
      </c>
      <c r="C336" s="69">
        <v>10418.529374199999</v>
      </c>
      <c r="D336" s="70">
        <v>4.9709665999999997</v>
      </c>
      <c r="E336" s="70">
        <v>4.7346954999999999</v>
      </c>
      <c r="F336" s="70">
        <v>5.2586906000000004</v>
      </c>
    </row>
    <row r="337" spans="1:6" x14ac:dyDescent="0.35">
      <c r="A337" s="8">
        <v>38565</v>
      </c>
      <c r="B337" s="69">
        <v>512.47054070000002</v>
      </c>
      <c r="C337" s="69">
        <v>10456.666133999999</v>
      </c>
      <c r="D337" s="70">
        <v>4.9008979999999998</v>
      </c>
      <c r="E337" s="70">
        <v>4.8756493000000001</v>
      </c>
      <c r="F337" s="70">
        <v>4.9318143000000001</v>
      </c>
    </row>
    <row r="338" spans="1:6" x14ac:dyDescent="0.35">
      <c r="A338" s="8">
        <v>38596</v>
      </c>
      <c r="B338" s="69">
        <v>522.69194089999996</v>
      </c>
      <c r="C338" s="69">
        <v>10451.073221500001</v>
      </c>
      <c r="D338" s="70">
        <v>5.0013230999999996</v>
      </c>
      <c r="E338" s="70">
        <v>4.9060381</v>
      </c>
      <c r="F338" s="70">
        <v>5.1178165</v>
      </c>
    </row>
    <row r="339" spans="1:6" x14ac:dyDescent="0.35">
      <c r="A339" s="8">
        <v>38626</v>
      </c>
      <c r="B339" s="69">
        <v>524.43418440000005</v>
      </c>
      <c r="C339" s="69">
        <v>10457.438283199999</v>
      </c>
      <c r="D339" s="70">
        <v>5.0149393</v>
      </c>
      <c r="E339" s="70">
        <v>4.9436087999999998</v>
      </c>
      <c r="F339" s="70">
        <v>5.1018192000000004</v>
      </c>
    </row>
    <row r="340" spans="1:6" x14ac:dyDescent="0.35">
      <c r="A340" s="8">
        <v>38657</v>
      </c>
      <c r="B340" s="69">
        <v>516.37277610000001</v>
      </c>
      <c r="C340" s="69">
        <v>10458.9050081</v>
      </c>
      <c r="D340" s="70">
        <v>4.9371590999999997</v>
      </c>
      <c r="E340" s="70">
        <v>4.9451251000000003</v>
      </c>
      <c r="F340" s="70">
        <v>4.9274328000000001</v>
      </c>
    </row>
    <row r="341" spans="1:6" x14ac:dyDescent="0.35">
      <c r="A341" s="8">
        <v>38687</v>
      </c>
      <c r="B341" s="69">
        <v>531.69628839999996</v>
      </c>
      <c r="C341" s="69">
        <v>10489.2728909</v>
      </c>
      <c r="D341" s="70">
        <v>5.0689527999999999</v>
      </c>
      <c r="E341" s="70">
        <v>5.0506878999999998</v>
      </c>
      <c r="F341" s="70">
        <v>5.0912196999999999</v>
      </c>
    </row>
    <row r="342" spans="1:6" x14ac:dyDescent="0.35">
      <c r="A342" s="8">
        <v>38718</v>
      </c>
      <c r="B342" s="69">
        <v>541.91349520000006</v>
      </c>
      <c r="C342" s="69">
        <v>10499.6609162</v>
      </c>
      <c r="D342" s="70">
        <v>5.1612476000000003</v>
      </c>
      <c r="E342" s="70">
        <v>5.1043142000000001</v>
      </c>
      <c r="F342" s="70">
        <v>5.2304879</v>
      </c>
    </row>
    <row r="343" spans="1:6" x14ac:dyDescent="0.35">
      <c r="A343" s="8">
        <v>38749</v>
      </c>
      <c r="B343" s="69">
        <v>537.32502099999999</v>
      </c>
      <c r="C343" s="69">
        <v>10530.579938299999</v>
      </c>
      <c r="D343" s="70">
        <v>5.1025207000000004</v>
      </c>
      <c r="E343" s="70">
        <v>5.0726244999999999</v>
      </c>
      <c r="F343" s="70">
        <v>5.1390434999999997</v>
      </c>
    </row>
    <row r="344" spans="1:6" x14ac:dyDescent="0.35">
      <c r="A344" s="8">
        <v>38777</v>
      </c>
      <c r="B344" s="69">
        <v>513.28295189999994</v>
      </c>
      <c r="C344" s="69">
        <v>10547.6144642</v>
      </c>
      <c r="D344" s="70">
        <v>4.8663416000000002</v>
      </c>
      <c r="E344" s="70">
        <v>4.8120323999999997</v>
      </c>
      <c r="F344" s="70">
        <v>4.9327201000000001</v>
      </c>
    </row>
    <row r="345" spans="1:6" x14ac:dyDescent="0.35">
      <c r="A345" s="8">
        <v>38808</v>
      </c>
      <c r="B345" s="69">
        <v>524.56816449999997</v>
      </c>
      <c r="C345" s="69">
        <v>10566.229554</v>
      </c>
      <c r="D345" s="70">
        <v>4.9645729000000003</v>
      </c>
      <c r="E345" s="70">
        <v>4.7906233</v>
      </c>
      <c r="F345" s="70">
        <v>5.1762665999999999</v>
      </c>
    </row>
    <row r="346" spans="1:6" x14ac:dyDescent="0.35">
      <c r="A346" s="8">
        <v>38838</v>
      </c>
      <c r="B346" s="69">
        <v>507.41306789999999</v>
      </c>
      <c r="C346" s="69">
        <v>10576.722280800001</v>
      </c>
      <c r="D346" s="70">
        <v>4.7974509999999997</v>
      </c>
      <c r="E346" s="70">
        <v>4.7030820999999996</v>
      </c>
      <c r="F346" s="70">
        <v>4.9117283</v>
      </c>
    </row>
    <row r="347" spans="1:6" x14ac:dyDescent="0.35">
      <c r="A347" s="8">
        <v>38869</v>
      </c>
      <c r="B347" s="69">
        <v>510.53828750000002</v>
      </c>
      <c r="C347" s="69">
        <v>10619.7897914</v>
      </c>
      <c r="D347" s="70">
        <v>4.8074237000000002</v>
      </c>
      <c r="E347" s="70">
        <v>4.6698427999999996</v>
      </c>
      <c r="F347" s="70">
        <v>4.9741846000000001</v>
      </c>
    </row>
    <row r="348" spans="1:6" x14ac:dyDescent="0.35">
      <c r="A348" s="8">
        <v>38899</v>
      </c>
      <c r="B348" s="69">
        <v>496.1903269</v>
      </c>
      <c r="C348" s="69">
        <v>10657.4780899</v>
      </c>
      <c r="D348" s="70">
        <v>4.6557950000000003</v>
      </c>
      <c r="E348" s="70">
        <v>4.6318615000000003</v>
      </c>
      <c r="F348" s="70">
        <v>4.6848481</v>
      </c>
    </row>
    <row r="349" spans="1:6" x14ac:dyDescent="0.35">
      <c r="A349" s="8">
        <v>38930</v>
      </c>
      <c r="B349" s="69">
        <v>503.32740890000002</v>
      </c>
      <c r="C349" s="69">
        <v>10682.443243</v>
      </c>
      <c r="D349" s="70">
        <v>4.7117256000000003</v>
      </c>
      <c r="E349" s="70">
        <v>4.6192557000000001</v>
      </c>
      <c r="F349" s="70">
        <v>4.8238129000000001</v>
      </c>
    </row>
    <row r="350" spans="1:6" x14ac:dyDescent="0.35">
      <c r="A350" s="8">
        <v>38961</v>
      </c>
      <c r="B350" s="69">
        <v>500.28392029999998</v>
      </c>
      <c r="C350" s="69">
        <v>10723.7179154</v>
      </c>
      <c r="D350" s="70">
        <v>4.6652095999999998</v>
      </c>
      <c r="E350" s="70">
        <v>4.6368836</v>
      </c>
      <c r="F350" s="70">
        <v>4.6995427999999997</v>
      </c>
    </row>
    <row r="351" spans="1:6" x14ac:dyDescent="0.35">
      <c r="A351" s="8">
        <v>38991</v>
      </c>
      <c r="B351" s="69">
        <v>476.23922260000001</v>
      </c>
      <c r="C351" s="69">
        <v>10672.084800099999</v>
      </c>
      <c r="D351" s="70">
        <v>4.4624759999999997</v>
      </c>
      <c r="E351" s="70">
        <v>4.330832</v>
      </c>
      <c r="F351" s="70">
        <v>4.6222683</v>
      </c>
    </row>
    <row r="352" spans="1:6" x14ac:dyDescent="0.35">
      <c r="A352" s="8">
        <v>39022</v>
      </c>
      <c r="B352" s="69">
        <v>483.63698790000001</v>
      </c>
      <c r="C352" s="69">
        <v>10713.432148800001</v>
      </c>
      <c r="D352" s="70">
        <v>4.5143049</v>
      </c>
      <c r="E352" s="70">
        <v>4.3904471000000003</v>
      </c>
      <c r="F352" s="70">
        <v>4.6644135000000002</v>
      </c>
    </row>
    <row r="353" spans="1:6" x14ac:dyDescent="0.35">
      <c r="A353" s="8">
        <v>39052</v>
      </c>
      <c r="B353" s="69">
        <v>492.09954520000002</v>
      </c>
      <c r="C353" s="69">
        <v>10774.5950837</v>
      </c>
      <c r="D353" s="70">
        <v>4.5672208000000003</v>
      </c>
      <c r="E353" s="70">
        <v>4.2512090999999996</v>
      </c>
      <c r="F353" s="70">
        <v>4.9494581999999996</v>
      </c>
    </row>
    <row r="354" spans="1:6" x14ac:dyDescent="0.35">
      <c r="A354" s="8">
        <v>39083</v>
      </c>
      <c r="B354" s="69">
        <v>490.32598339999998</v>
      </c>
      <c r="C354" s="69">
        <v>10769.6503988</v>
      </c>
      <c r="D354" s="70">
        <v>4.5528496000000001</v>
      </c>
      <c r="E354" s="70">
        <v>4.3044311000000004</v>
      </c>
      <c r="F354" s="70">
        <v>4.8535383999999997</v>
      </c>
    </row>
    <row r="355" spans="1:6" x14ac:dyDescent="0.35">
      <c r="A355" s="8">
        <v>39114</v>
      </c>
      <c r="B355" s="69">
        <v>500.85421630000002</v>
      </c>
      <c r="C355" s="69">
        <v>10809.24725</v>
      </c>
      <c r="D355" s="70">
        <v>4.6335717000000001</v>
      </c>
      <c r="E355" s="70">
        <v>4.2805932000000002</v>
      </c>
      <c r="F355" s="70">
        <v>5.0599197</v>
      </c>
    </row>
    <row r="356" spans="1:6" x14ac:dyDescent="0.35">
      <c r="A356" s="8">
        <v>39142</v>
      </c>
      <c r="B356" s="69">
        <v>482.43667640000001</v>
      </c>
      <c r="C356" s="69">
        <v>10819.4566211</v>
      </c>
      <c r="D356" s="70">
        <v>4.4589732</v>
      </c>
      <c r="E356" s="70">
        <v>4.0962111999999999</v>
      </c>
      <c r="F356" s="70">
        <v>4.8989048999999998</v>
      </c>
    </row>
    <row r="357" spans="1:6" x14ac:dyDescent="0.35">
      <c r="A357" s="8">
        <v>39173</v>
      </c>
      <c r="B357" s="69">
        <v>475.4214379</v>
      </c>
      <c r="C357" s="69">
        <v>10841.659541200001</v>
      </c>
      <c r="D357" s="70">
        <v>4.3851353</v>
      </c>
      <c r="E357" s="70">
        <v>4.0202660000000003</v>
      </c>
      <c r="F357" s="70">
        <v>4.8276332999999996</v>
      </c>
    </row>
    <row r="358" spans="1:6" x14ac:dyDescent="0.35">
      <c r="A358" s="8">
        <v>39203</v>
      </c>
      <c r="B358" s="69">
        <v>463.26247990000002</v>
      </c>
      <c r="C358" s="69">
        <v>10865.0156749</v>
      </c>
      <c r="D358" s="70">
        <v>4.2637995000000002</v>
      </c>
      <c r="E358" s="70">
        <v>3.8912380999999998</v>
      </c>
      <c r="F358" s="70">
        <v>4.714982</v>
      </c>
    </row>
    <row r="359" spans="1:6" x14ac:dyDescent="0.35">
      <c r="A359" s="8">
        <v>39234</v>
      </c>
      <c r="B359" s="69">
        <v>471.06490969999999</v>
      </c>
      <c r="C359" s="69">
        <v>10895.392037199999</v>
      </c>
      <c r="D359" s="70">
        <v>4.3235241999999996</v>
      </c>
      <c r="E359" s="70">
        <v>3.9402249999999999</v>
      </c>
      <c r="F359" s="70">
        <v>4.7895975000000002</v>
      </c>
    </row>
    <row r="360" spans="1:6" x14ac:dyDescent="0.35">
      <c r="A360" s="8">
        <v>39264</v>
      </c>
      <c r="B360" s="69">
        <v>463.97182279999998</v>
      </c>
      <c r="C360" s="69">
        <v>10910.96608</v>
      </c>
      <c r="D360" s="70">
        <v>4.2523441000000002</v>
      </c>
      <c r="E360" s="70">
        <v>3.8604224999999999</v>
      </c>
      <c r="F360" s="70">
        <v>4.7269120999999998</v>
      </c>
    </row>
    <row r="361" spans="1:6" x14ac:dyDescent="0.35">
      <c r="A361" s="8">
        <v>39295</v>
      </c>
      <c r="B361" s="69">
        <v>470.9297909</v>
      </c>
      <c r="C361" s="69">
        <v>10955.341503400001</v>
      </c>
      <c r="D361" s="70">
        <v>4.2986317999999999</v>
      </c>
      <c r="E361" s="70">
        <v>3.9623097999999999</v>
      </c>
      <c r="F361" s="70">
        <v>4.7059309000000002</v>
      </c>
    </row>
    <row r="362" spans="1:6" x14ac:dyDescent="0.35">
      <c r="A362" s="8">
        <v>39326</v>
      </c>
      <c r="B362" s="69">
        <v>462.38649270000002</v>
      </c>
      <c r="C362" s="69">
        <v>10976.2687599</v>
      </c>
      <c r="D362" s="70">
        <v>4.2126017999999998</v>
      </c>
      <c r="E362" s="70">
        <v>3.8142062000000001</v>
      </c>
      <c r="F362" s="70">
        <v>4.6928045999999997</v>
      </c>
    </row>
    <row r="363" spans="1:6" x14ac:dyDescent="0.35">
      <c r="A363" s="8">
        <v>39356</v>
      </c>
      <c r="B363" s="69">
        <v>474.89948700000002</v>
      </c>
      <c r="C363" s="69">
        <v>10979.2027801</v>
      </c>
      <c r="D363" s="70">
        <v>4.3254460000000003</v>
      </c>
      <c r="E363" s="70">
        <v>3.9914572000000001</v>
      </c>
      <c r="F363" s="70">
        <v>4.7268058000000002</v>
      </c>
    </row>
    <row r="364" spans="1:6" x14ac:dyDescent="0.35">
      <c r="A364" s="8">
        <v>39387</v>
      </c>
      <c r="B364" s="69">
        <v>489.11436140000001</v>
      </c>
      <c r="C364" s="69">
        <v>11050.731919600001</v>
      </c>
      <c r="D364" s="70">
        <v>4.4260811000000002</v>
      </c>
      <c r="E364" s="70">
        <v>4.1708008999999997</v>
      </c>
      <c r="F364" s="70">
        <v>4.7342108999999999</v>
      </c>
    </row>
    <row r="365" spans="1:6" x14ac:dyDescent="0.35">
      <c r="A365" s="8">
        <v>39417</v>
      </c>
      <c r="B365" s="69">
        <v>476.36818369999997</v>
      </c>
      <c r="C365" s="69">
        <v>11058.7728682</v>
      </c>
      <c r="D365" s="70">
        <v>4.3076043999999998</v>
      </c>
      <c r="E365" s="70">
        <v>4.2083186000000001</v>
      </c>
      <c r="F365" s="70">
        <v>4.4275656000000003</v>
      </c>
    </row>
    <row r="366" spans="1:6" x14ac:dyDescent="0.35">
      <c r="A366" s="8">
        <v>39448</v>
      </c>
      <c r="B366" s="69">
        <v>467.6309364</v>
      </c>
      <c r="C366" s="69">
        <v>11078.076667699999</v>
      </c>
      <c r="D366" s="70">
        <v>4.2212285999999999</v>
      </c>
      <c r="E366" s="70">
        <v>3.7923447000000001</v>
      </c>
      <c r="F366" s="70">
        <v>4.7382606000000003</v>
      </c>
    </row>
    <row r="367" spans="1:6" x14ac:dyDescent="0.35">
      <c r="A367" s="8">
        <v>39479</v>
      </c>
      <c r="B367" s="69">
        <v>441.19905060000002</v>
      </c>
      <c r="C367" s="69">
        <v>11090.6478162</v>
      </c>
      <c r="D367" s="70">
        <v>3.9781179</v>
      </c>
      <c r="E367" s="70">
        <v>3.6116975999999998</v>
      </c>
      <c r="F367" s="70">
        <v>4.4200670000000004</v>
      </c>
    </row>
    <row r="368" spans="1:6" x14ac:dyDescent="0.35">
      <c r="A368" s="8">
        <v>39508</v>
      </c>
      <c r="B368" s="69">
        <v>451.12376519999998</v>
      </c>
      <c r="C368" s="69">
        <v>11121.087902200001</v>
      </c>
      <c r="D368" s="70">
        <v>4.0564714999999998</v>
      </c>
      <c r="E368" s="70">
        <v>3.9082655000000002</v>
      </c>
      <c r="F368" s="70">
        <v>4.2354471</v>
      </c>
    </row>
    <row r="369" spans="1:6" x14ac:dyDescent="0.35">
      <c r="A369" s="8">
        <v>39539</v>
      </c>
      <c r="B369" s="69">
        <v>477.02910059999999</v>
      </c>
      <c r="C369" s="69">
        <v>11185.6026289</v>
      </c>
      <c r="D369" s="70">
        <v>4.2646705000000003</v>
      </c>
      <c r="E369" s="70">
        <v>4.0622914000000003</v>
      </c>
      <c r="F369" s="70">
        <v>4.5074864999999997</v>
      </c>
    </row>
    <row r="370" spans="1:6" x14ac:dyDescent="0.35">
      <c r="A370" s="8">
        <v>39569</v>
      </c>
      <c r="B370" s="69">
        <v>475.89472490000003</v>
      </c>
      <c r="C370" s="69">
        <v>11156.0510091</v>
      </c>
      <c r="D370" s="70">
        <v>4.2657990999999997</v>
      </c>
      <c r="E370" s="70">
        <v>4.0167292000000003</v>
      </c>
      <c r="F370" s="70">
        <v>4.5657348999999998</v>
      </c>
    </row>
    <row r="371" spans="1:6" x14ac:dyDescent="0.35">
      <c r="A371" s="8">
        <v>39600</v>
      </c>
      <c r="B371" s="69">
        <v>475.6040557</v>
      </c>
      <c r="C371" s="69">
        <v>11209.0444505</v>
      </c>
      <c r="D371" s="70">
        <v>4.2430383999999997</v>
      </c>
      <c r="E371" s="70">
        <v>3.9559950000000002</v>
      </c>
      <c r="F371" s="70">
        <v>4.5899407999999999</v>
      </c>
    </row>
    <row r="372" spans="1:6" x14ac:dyDescent="0.35">
      <c r="A372" s="8">
        <v>39630</v>
      </c>
      <c r="B372" s="69">
        <v>477.14642900000001</v>
      </c>
      <c r="C372" s="69">
        <v>11228.590995</v>
      </c>
      <c r="D372" s="70">
        <v>4.2493882999999997</v>
      </c>
      <c r="E372" s="70">
        <v>3.8155142</v>
      </c>
      <c r="F372" s="70">
        <v>4.7690983999999998</v>
      </c>
    </row>
    <row r="373" spans="1:6" x14ac:dyDescent="0.35">
      <c r="A373" s="8">
        <v>39661</v>
      </c>
      <c r="B373" s="69">
        <v>451.48963140000001</v>
      </c>
      <c r="C373" s="69">
        <v>11245.001299199999</v>
      </c>
      <c r="D373" s="70">
        <v>4.0150252000000002</v>
      </c>
      <c r="E373" s="70">
        <v>3.7134204999999998</v>
      </c>
      <c r="F373" s="70">
        <v>4.3773967000000003</v>
      </c>
    </row>
    <row r="374" spans="1:6" x14ac:dyDescent="0.35">
      <c r="A374" s="8">
        <v>39692</v>
      </c>
      <c r="B374" s="69">
        <v>482.91971139999998</v>
      </c>
      <c r="C374" s="69">
        <v>11260.942488500001</v>
      </c>
      <c r="D374" s="70">
        <v>4.2884484</v>
      </c>
      <c r="E374" s="70">
        <v>4.0269025999999997</v>
      </c>
      <c r="F374" s="70">
        <v>4.6041493999999998</v>
      </c>
    </row>
    <row r="375" spans="1:6" x14ac:dyDescent="0.35">
      <c r="A375" s="8">
        <v>39722</v>
      </c>
      <c r="B375" s="69">
        <v>483.45135679999999</v>
      </c>
      <c r="C375" s="69">
        <v>11271.075792199999</v>
      </c>
      <c r="D375" s="70">
        <v>4.2893097999999998</v>
      </c>
      <c r="E375" s="70">
        <v>3.9786857000000002</v>
      </c>
      <c r="F375" s="70">
        <v>4.6632629999999997</v>
      </c>
    </row>
    <row r="376" spans="1:6" x14ac:dyDescent="0.35">
      <c r="A376" s="8">
        <v>39753</v>
      </c>
      <c r="B376" s="69">
        <v>503.53755710000001</v>
      </c>
      <c r="C376" s="69">
        <v>11284.5852514</v>
      </c>
      <c r="D376" s="70">
        <v>4.4621715999999996</v>
      </c>
      <c r="E376" s="70">
        <v>4.1448771000000004</v>
      </c>
      <c r="F376" s="70">
        <v>4.8429443000000001</v>
      </c>
    </row>
    <row r="377" spans="1:6" x14ac:dyDescent="0.35">
      <c r="A377" s="8">
        <v>39783</v>
      </c>
      <c r="B377" s="69">
        <v>516.59784790000003</v>
      </c>
      <c r="C377" s="69">
        <v>11305.8960248</v>
      </c>
      <c r="D377" s="70">
        <v>4.5692782000000003</v>
      </c>
      <c r="E377" s="70">
        <v>4.6012300000000002</v>
      </c>
      <c r="F377" s="70">
        <v>4.5307947000000004</v>
      </c>
    </row>
    <row r="378" spans="1:6" x14ac:dyDescent="0.35">
      <c r="A378" s="8">
        <v>39814</v>
      </c>
      <c r="B378" s="69">
        <v>556.86092399999995</v>
      </c>
      <c r="C378" s="69">
        <v>11348.165096999999</v>
      </c>
      <c r="D378" s="70">
        <v>4.9070568999999997</v>
      </c>
      <c r="E378" s="70">
        <v>5.0270970000000004</v>
      </c>
      <c r="F378" s="70">
        <v>4.7632377000000004</v>
      </c>
    </row>
    <row r="379" spans="1:6" x14ac:dyDescent="0.35">
      <c r="A379" s="8">
        <v>39845</v>
      </c>
      <c r="B379" s="69">
        <v>604.83561669999995</v>
      </c>
      <c r="C379" s="69">
        <v>11409.837674500001</v>
      </c>
      <c r="D379" s="70">
        <v>5.3010010999999997</v>
      </c>
      <c r="E379" s="70">
        <v>5.2553774999999998</v>
      </c>
      <c r="F379" s="70">
        <v>5.3552907000000003</v>
      </c>
    </row>
    <row r="380" spans="1:6" x14ac:dyDescent="0.35">
      <c r="A380" s="8">
        <v>39873</v>
      </c>
      <c r="B380" s="69">
        <v>652.31756640000003</v>
      </c>
      <c r="C380" s="69">
        <v>11423.172817999999</v>
      </c>
      <c r="D380" s="70">
        <v>5.7104761999999996</v>
      </c>
      <c r="E380" s="70">
        <v>5.7581540000000002</v>
      </c>
      <c r="F380" s="70">
        <v>5.6536372000000004</v>
      </c>
    </row>
    <row r="381" spans="1:6" x14ac:dyDescent="0.35">
      <c r="A381" s="8">
        <v>39904</v>
      </c>
      <c r="B381" s="69">
        <v>629.69718890000001</v>
      </c>
      <c r="C381" s="69">
        <v>11424.120376999999</v>
      </c>
      <c r="D381" s="70">
        <v>5.5119971000000003</v>
      </c>
      <c r="E381" s="70">
        <v>5.6917608</v>
      </c>
      <c r="F381" s="70">
        <v>5.2972177</v>
      </c>
    </row>
    <row r="382" spans="1:6" x14ac:dyDescent="0.35">
      <c r="A382" s="8">
        <v>39934</v>
      </c>
      <c r="B382" s="69">
        <v>664.67564070000003</v>
      </c>
      <c r="C382" s="69">
        <v>11437.436528599999</v>
      </c>
      <c r="D382" s="70">
        <v>5.8114039999999996</v>
      </c>
      <c r="E382" s="70">
        <v>6.1784211999999998</v>
      </c>
      <c r="F382" s="70">
        <v>5.3727147999999998</v>
      </c>
    </row>
    <row r="383" spans="1:6" x14ac:dyDescent="0.35">
      <c r="A383" s="8">
        <v>39965</v>
      </c>
      <c r="B383" s="69">
        <v>669.62186989999998</v>
      </c>
      <c r="C383" s="69">
        <v>11424.791716399999</v>
      </c>
      <c r="D383" s="70">
        <v>5.8611297999999996</v>
      </c>
      <c r="E383" s="70">
        <v>6.1520277999999999</v>
      </c>
      <c r="F383" s="70">
        <v>5.5131712999999998</v>
      </c>
    </row>
    <row r="384" spans="1:6" x14ac:dyDescent="0.35">
      <c r="A384" s="8">
        <v>39995</v>
      </c>
      <c r="B384" s="69">
        <v>649.27904960000001</v>
      </c>
      <c r="C384" s="69">
        <v>11448.706079199999</v>
      </c>
      <c r="D384" s="70">
        <v>5.6712002999999997</v>
      </c>
      <c r="E384" s="70">
        <v>5.9947585999999999</v>
      </c>
      <c r="F384" s="70">
        <v>5.2836859</v>
      </c>
    </row>
    <row r="385" spans="1:6" x14ac:dyDescent="0.35">
      <c r="A385" s="8">
        <v>40026</v>
      </c>
      <c r="B385" s="69">
        <v>653.92463469999996</v>
      </c>
      <c r="C385" s="69">
        <v>11443.483558899999</v>
      </c>
      <c r="D385" s="70">
        <v>5.7143844000000001</v>
      </c>
      <c r="E385" s="70">
        <v>5.8346923000000004</v>
      </c>
      <c r="F385" s="70">
        <v>5.5699294000000004</v>
      </c>
    </row>
    <row r="386" spans="1:6" x14ac:dyDescent="0.35">
      <c r="A386" s="8">
        <v>40057</v>
      </c>
      <c r="B386" s="69">
        <v>648.69552550000003</v>
      </c>
      <c r="C386" s="69">
        <v>11459.074273099999</v>
      </c>
      <c r="D386" s="70">
        <v>5.6609767</v>
      </c>
      <c r="E386" s="70">
        <v>5.7215873000000004</v>
      </c>
      <c r="F386" s="70">
        <v>5.5881983000000002</v>
      </c>
    </row>
    <row r="387" spans="1:6" x14ac:dyDescent="0.35">
      <c r="A387" s="8">
        <v>40087</v>
      </c>
      <c r="B387" s="69">
        <v>644.65917409999997</v>
      </c>
      <c r="C387" s="69">
        <v>11465.3856082</v>
      </c>
      <c r="D387" s="70">
        <v>5.6226558000000004</v>
      </c>
      <c r="E387" s="70">
        <v>5.7166145999999998</v>
      </c>
      <c r="F387" s="70">
        <v>5.5100781000000003</v>
      </c>
    </row>
    <row r="388" spans="1:6" x14ac:dyDescent="0.35">
      <c r="A388" s="8">
        <v>40118</v>
      </c>
      <c r="B388" s="69">
        <v>638.55960730000004</v>
      </c>
      <c r="C388" s="69">
        <v>11489.3641642</v>
      </c>
      <c r="D388" s="70">
        <v>5.5578323999999997</v>
      </c>
      <c r="E388" s="70">
        <v>5.6876689000000002</v>
      </c>
      <c r="F388" s="70">
        <v>5.4024685000000003</v>
      </c>
    </row>
    <row r="389" spans="1:6" x14ac:dyDescent="0.35">
      <c r="A389" s="8">
        <v>40148</v>
      </c>
      <c r="B389" s="69">
        <v>632.48912299999995</v>
      </c>
      <c r="C389" s="69">
        <v>11520.015893399999</v>
      </c>
      <c r="D389" s="70">
        <v>5.4903494000000004</v>
      </c>
      <c r="E389" s="70">
        <v>5.5671029000000001</v>
      </c>
      <c r="F389" s="70">
        <v>5.3982362999999998</v>
      </c>
    </row>
    <row r="390" spans="1:6" x14ac:dyDescent="0.35">
      <c r="A390" s="8">
        <v>40179</v>
      </c>
      <c r="B390" s="69">
        <v>607.85081270000001</v>
      </c>
      <c r="C390" s="69">
        <v>11545.097717099999</v>
      </c>
      <c r="D390" s="70">
        <v>5.2650123000000004</v>
      </c>
      <c r="E390" s="70">
        <v>5.2156513999999996</v>
      </c>
      <c r="F390" s="70">
        <v>5.3243347999999999</v>
      </c>
    </row>
    <row r="391" spans="1:6" x14ac:dyDescent="0.35">
      <c r="A391" s="8">
        <v>40210</v>
      </c>
      <c r="B391" s="69">
        <v>610.74278440000001</v>
      </c>
      <c r="C391" s="69">
        <v>11531.5253364</v>
      </c>
      <c r="D391" s="70">
        <v>5.2962879000000003</v>
      </c>
      <c r="E391" s="70">
        <v>5.3218987999999996</v>
      </c>
      <c r="F391" s="70">
        <v>5.2654009999999998</v>
      </c>
    </row>
    <row r="392" spans="1:6" x14ac:dyDescent="0.35">
      <c r="A392" s="8">
        <v>40238</v>
      </c>
      <c r="B392" s="69">
        <v>626.34788360000005</v>
      </c>
      <c r="C392" s="69">
        <v>11552.232864199999</v>
      </c>
      <c r="D392" s="70">
        <v>5.4218772</v>
      </c>
      <c r="E392" s="70">
        <v>5.5312957999999997</v>
      </c>
      <c r="F392" s="70">
        <v>5.2903786000000004</v>
      </c>
    </row>
    <row r="393" spans="1:6" x14ac:dyDescent="0.35">
      <c r="A393" s="8">
        <v>40269</v>
      </c>
      <c r="B393" s="69">
        <v>636.27453379999997</v>
      </c>
      <c r="C393" s="69">
        <v>11573.724933400001</v>
      </c>
      <c r="D393" s="70">
        <v>5.4975778000000002</v>
      </c>
      <c r="E393" s="70">
        <v>5.4540420999999997</v>
      </c>
      <c r="F393" s="70">
        <v>5.5499733000000004</v>
      </c>
    </row>
    <row r="394" spans="1:6" x14ac:dyDescent="0.35">
      <c r="A394" s="8">
        <v>40299</v>
      </c>
      <c r="B394" s="69">
        <v>603.5920059</v>
      </c>
      <c r="C394" s="69">
        <v>11542.5364345</v>
      </c>
      <c r="D394" s="70">
        <v>5.2292839999999998</v>
      </c>
      <c r="E394" s="70">
        <v>5.2317477999999999</v>
      </c>
      <c r="F394" s="70">
        <v>5.2263242999999999</v>
      </c>
    </row>
    <row r="395" spans="1:6" x14ac:dyDescent="0.35">
      <c r="A395" s="8">
        <v>40330</v>
      </c>
      <c r="B395" s="69">
        <v>596.13205879999998</v>
      </c>
      <c r="C395" s="69">
        <v>11588.8904356</v>
      </c>
      <c r="D395" s="70">
        <v>5.1439959999999996</v>
      </c>
      <c r="E395" s="70">
        <v>5.0645199999999999</v>
      </c>
      <c r="F395" s="70">
        <v>5.2393811000000001</v>
      </c>
    </row>
    <row r="396" spans="1:6" x14ac:dyDescent="0.35">
      <c r="A396" s="8">
        <v>40360</v>
      </c>
      <c r="B396" s="69">
        <v>615.00427400000001</v>
      </c>
      <c r="C396" s="69">
        <v>11634.198477800001</v>
      </c>
      <c r="D396" s="70">
        <v>5.2861766000000001</v>
      </c>
      <c r="E396" s="70">
        <v>5.1241023999999999</v>
      </c>
      <c r="F396" s="70">
        <v>5.4799802</v>
      </c>
    </row>
    <row r="397" spans="1:6" x14ac:dyDescent="0.35">
      <c r="A397" s="8">
        <v>40391</v>
      </c>
      <c r="B397" s="69">
        <v>586.09135790000005</v>
      </c>
      <c r="C397" s="69">
        <v>11647.177173599999</v>
      </c>
      <c r="D397" s="70">
        <v>5.0320463999999996</v>
      </c>
      <c r="E397" s="70">
        <v>4.7266959000000002</v>
      </c>
      <c r="F397" s="70">
        <v>5.3974542000000003</v>
      </c>
    </row>
    <row r="398" spans="1:6" x14ac:dyDescent="0.35">
      <c r="A398" s="8">
        <v>40422</v>
      </c>
      <c r="B398" s="69">
        <v>590.13376600000004</v>
      </c>
      <c r="C398" s="69">
        <v>11677.7685901</v>
      </c>
      <c r="D398" s="70">
        <v>5.0534806000000003</v>
      </c>
      <c r="E398" s="70">
        <v>4.8699444999999999</v>
      </c>
      <c r="F398" s="70">
        <v>5.2738572000000001</v>
      </c>
    </row>
    <row r="399" spans="1:6" x14ac:dyDescent="0.35">
      <c r="A399" s="8">
        <v>40452</v>
      </c>
      <c r="B399" s="69">
        <v>619.48083959999997</v>
      </c>
      <c r="C399" s="69">
        <v>11724.1128997</v>
      </c>
      <c r="D399" s="70">
        <v>5.2838184000000004</v>
      </c>
      <c r="E399" s="70">
        <v>5.0331568999999998</v>
      </c>
      <c r="F399" s="70">
        <v>5.5839407999999997</v>
      </c>
    </row>
    <row r="400" spans="1:6" x14ac:dyDescent="0.35">
      <c r="A400" s="8">
        <v>40483</v>
      </c>
      <c r="B400" s="69">
        <v>600.96409200000005</v>
      </c>
      <c r="C400" s="69">
        <v>11764.1203363</v>
      </c>
      <c r="D400" s="70">
        <v>5.1084490000000002</v>
      </c>
      <c r="E400" s="70">
        <v>4.7236067999999998</v>
      </c>
      <c r="F400" s="70">
        <v>5.5681520000000004</v>
      </c>
    </row>
    <row r="401" spans="1:6" x14ac:dyDescent="0.35">
      <c r="A401" s="8">
        <v>40513</v>
      </c>
      <c r="B401" s="69">
        <v>572.55057220000003</v>
      </c>
      <c r="C401" s="69">
        <v>11741.9430168</v>
      </c>
      <c r="D401" s="70">
        <v>4.8761143999999996</v>
      </c>
      <c r="E401" s="70">
        <v>4.5933223999999999</v>
      </c>
      <c r="F401" s="70">
        <v>5.2149960000000002</v>
      </c>
    </row>
    <row r="402" spans="1:6" x14ac:dyDescent="0.35">
      <c r="A402" s="8">
        <v>40544</v>
      </c>
      <c r="B402" s="69">
        <v>589.84352160000003</v>
      </c>
      <c r="C402" s="69">
        <v>11791.7105448</v>
      </c>
      <c r="D402" s="70">
        <v>5.0021879</v>
      </c>
      <c r="E402" s="70">
        <v>4.7038943</v>
      </c>
      <c r="F402" s="70">
        <v>5.3604476999999999</v>
      </c>
    </row>
    <row r="403" spans="1:6" x14ac:dyDescent="0.35">
      <c r="A403" s="8">
        <v>40575</v>
      </c>
      <c r="B403" s="69">
        <v>584.52584309999997</v>
      </c>
      <c r="C403" s="69">
        <v>11760.905524</v>
      </c>
      <c r="D403" s="70">
        <v>4.9700752000000001</v>
      </c>
      <c r="E403" s="70">
        <v>4.7979668999999996</v>
      </c>
      <c r="F403" s="70">
        <v>5.1767856999999999</v>
      </c>
    </row>
    <row r="404" spans="1:6" x14ac:dyDescent="0.35">
      <c r="A404" s="8">
        <v>40603</v>
      </c>
      <c r="B404" s="69">
        <v>581.06181839999999</v>
      </c>
      <c r="C404" s="69">
        <v>11796.409393</v>
      </c>
      <c r="D404" s="70">
        <v>4.9257514999999996</v>
      </c>
      <c r="E404" s="70">
        <v>4.5775524000000001</v>
      </c>
      <c r="F404" s="70">
        <v>5.3403229999999997</v>
      </c>
    </row>
    <row r="405" spans="1:6" x14ac:dyDescent="0.35">
      <c r="A405" s="8">
        <v>40634</v>
      </c>
      <c r="B405" s="69">
        <v>583.37359200000003</v>
      </c>
      <c r="C405" s="69">
        <v>11765.672815399999</v>
      </c>
      <c r="D405" s="70">
        <v>4.9582680000000003</v>
      </c>
      <c r="E405" s="70">
        <v>4.8767320999999999</v>
      </c>
      <c r="F405" s="70">
        <v>5.0555956000000002</v>
      </c>
    </row>
    <row r="406" spans="1:6" x14ac:dyDescent="0.35">
      <c r="A406" s="8">
        <v>40664</v>
      </c>
      <c r="B406" s="69">
        <v>589.68491310000002</v>
      </c>
      <c r="C406" s="69">
        <v>11762.507555800001</v>
      </c>
      <c r="D406" s="70">
        <v>5.0132585000000001</v>
      </c>
      <c r="E406" s="70">
        <v>4.7455648000000004</v>
      </c>
      <c r="F406" s="70">
        <v>5.3320176000000004</v>
      </c>
    </row>
    <row r="407" spans="1:6" x14ac:dyDescent="0.35">
      <c r="A407" s="8">
        <v>40695</v>
      </c>
      <c r="B407" s="69">
        <v>579.45920750000005</v>
      </c>
      <c r="C407" s="69">
        <v>11784.979967200001</v>
      </c>
      <c r="D407" s="70">
        <v>4.9169299000000004</v>
      </c>
      <c r="E407" s="70">
        <v>4.6927123000000002</v>
      </c>
      <c r="F407" s="70">
        <v>5.1828474</v>
      </c>
    </row>
    <row r="408" spans="1:6" x14ac:dyDescent="0.35">
      <c r="A408" s="8">
        <v>40725</v>
      </c>
      <c r="B408" s="69">
        <v>601.22898720000001</v>
      </c>
      <c r="C408" s="69">
        <v>11811.153213400001</v>
      </c>
      <c r="D408" s="70">
        <v>5.0903495999999997</v>
      </c>
      <c r="E408" s="70">
        <v>4.9153859000000004</v>
      </c>
      <c r="F408" s="70">
        <v>5.2978123999999998</v>
      </c>
    </row>
    <row r="409" spans="1:6" x14ac:dyDescent="0.35">
      <c r="A409" s="8">
        <v>40756</v>
      </c>
      <c r="B409" s="69">
        <v>624.15333399999997</v>
      </c>
      <c r="C409" s="69">
        <v>11843.0850584</v>
      </c>
      <c r="D409" s="70">
        <v>5.2701921</v>
      </c>
      <c r="E409" s="70">
        <v>5.2379581000000002</v>
      </c>
      <c r="F409" s="70">
        <v>5.3085142999999997</v>
      </c>
    </row>
    <row r="410" spans="1:6" x14ac:dyDescent="0.35">
      <c r="A410" s="8">
        <v>40787</v>
      </c>
      <c r="B410" s="69">
        <v>619.4977447</v>
      </c>
      <c r="C410" s="69">
        <v>11865.8649685</v>
      </c>
      <c r="D410" s="70">
        <v>5.2208392999999997</v>
      </c>
      <c r="E410" s="70">
        <v>5.1306167</v>
      </c>
      <c r="F410" s="70">
        <v>5.3277931000000001</v>
      </c>
    </row>
    <row r="411" spans="1:6" x14ac:dyDescent="0.35">
      <c r="A411" s="8">
        <v>40817</v>
      </c>
      <c r="B411" s="69">
        <v>615.41179339999997</v>
      </c>
      <c r="C411" s="69">
        <v>11864.8665191</v>
      </c>
      <c r="D411" s="70">
        <v>5.1868413000000002</v>
      </c>
      <c r="E411" s="70">
        <v>5.1993548000000001</v>
      </c>
      <c r="F411" s="70">
        <v>5.1719768000000004</v>
      </c>
    </row>
    <row r="412" spans="1:6" x14ac:dyDescent="0.35">
      <c r="A412" s="8">
        <v>40848</v>
      </c>
      <c r="B412" s="69">
        <v>621.06809439999995</v>
      </c>
      <c r="C412" s="69">
        <v>11873.8456482</v>
      </c>
      <c r="D412" s="70">
        <v>5.2305555999999997</v>
      </c>
      <c r="E412" s="70">
        <v>5.1021742999999997</v>
      </c>
      <c r="F412" s="70">
        <v>5.3831584000000001</v>
      </c>
    </row>
    <row r="413" spans="1:6" x14ac:dyDescent="0.35">
      <c r="A413" s="8">
        <v>40878</v>
      </c>
      <c r="B413" s="69">
        <v>615.56180099999995</v>
      </c>
      <c r="C413" s="69">
        <v>11847.214034000001</v>
      </c>
      <c r="D413" s="70">
        <v>5.1958358999999996</v>
      </c>
      <c r="E413" s="70">
        <v>4.8795656000000003</v>
      </c>
      <c r="F413" s="70">
        <v>5.5723409000000004</v>
      </c>
    </row>
    <row r="414" spans="1:6" x14ac:dyDescent="0.35">
      <c r="A414" s="8">
        <v>40909</v>
      </c>
      <c r="B414" s="69">
        <v>601.01066760000003</v>
      </c>
      <c r="C414" s="69">
        <v>11909.361500700001</v>
      </c>
      <c r="D414" s="70">
        <v>5.0465397999999997</v>
      </c>
      <c r="E414" s="70">
        <v>4.8829089000000003</v>
      </c>
      <c r="F414" s="70">
        <v>5.2420017999999997</v>
      </c>
    </row>
    <row r="415" spans="1:6" x14ac:dyDescent="0.35">
      <c r="A415" s="8">
        <v>40940</v>
      </c>
      <c r="B415" s="69">
        <v>617.0591134</v>
      </c>
      <c r="C415" s="69">
        <v>11889.270458999999</v>
      </c>
      <c r="D415" s="70">
        <v>5.1900503000000002</v>
      </c>
      <c r="E415" s="70">
        <v>5.0699575000000001</v>
      </c>
      <c r="F415" s="70">
        <v>5.3329722999999998</v>
      </c>
    </row>
    <row r="416" spans="1:6" x14ac:dyDescent="0.35">
      <c r="A416" s="8">
        <v>40969</v>
      </c>
      <c r="B416" s="69">
        <v>619.45513019999999</v>
      </c>
      <c r="C416" s="69">
        <v>11952.980661600001</v>
      </c>
      <c r="D416" s="70">
        <v>5.1824323000000003</v>
      </c>
      <c r="E416" s="70">
        <v>5.0586662000000002</v>
      </c>
      <c r="F416" s="70">
        <v>5.3284526999999997</v>
      </c>
    </row>
    <row r="417" spans="1:6" x14ac:dyDescent="0.35">
      <c r="A417" s="8">
        <v>41000</v>
      </c>
      <c r="B417" s="69">
        <v>595.03124390000005</v>
      </c>
      <c r="C417" s="69">
        <v>11916.8180978</v>
      </c>
      <c r="D417" s="70">
        <v>4.9932056999999999</v>
      </c>
      <c r="E417" s="70">
        <v>4.8910001999999997</v>
      </c>
      <c r="F417" s="70">
        <v>5.1146637000000004</v>
      </c>
    </row>
    <row r="418" spans="1:6" x14ac:dyDescent="0.35">
      <c r="A418" s="8">
        <v>41030</v>
      </c>
      <c r="B418" s="69">
        <v>623.42589940000005</v>
      </c>
      <c r="C418" s="69">
        <v>11987.597253100001</v>
      </c>
      <c r="D418" s="70">
        <v>5.2005910000000002</v>
      </c>
      <c r="E418" s="70">
        <v>4.9629110000000001</v>
      </c>
      <c r="F418" s="70">
        <v>5.4809232999999997</v>
      </c>
    </row>
    <row r="419" spans="1:6" x14ac:dyDescent="0.35">
      <c r="A419" s="8">
        <v>41061</v>
      </c>
      <c r="B419" s="69">
        <v>617.26685320000001</v>
      </c>
      <c r="C419" s="69">
        <v>11955.583321</v>
      </c>
      <c r="D419" s="70">
        <v>5.1630007000000004</v>
      </c>
      <c r="E419" s="70">
        <v>4.8899797999999999</v>
      </c>
      <c r="F419" s="70">
        <v>5.4860962000000004</v>
      </c>
    </row>
    <row r="420" spans="1:6" x14ac:dyDescent="0.35">
      <c r="A420" s="8">
        <v>41091</v>
      </c>
      <c r="B420" s="69">
        <v>619.91160990000003</v>
      </c>
      <c r="C420" s="69">
        <v>11968.7216986</v>
      </c>
      <c r="D420" s="70">
        <v>5.1794304000000002</v>
      </c>
      <c r="E420" s="70">
        <v>5.1214126000000002</v>
      </c>
      <c r="F420" s="70">
        <v>5.2479814999999999</v>
      </c>
    </row>
    <row r="421" spans="1:6" x14ac:dyDescent="0.35">
      <c r="A421" s="8">
        <v>41122</v>
      </c>
      <c r="B421" s="69">
        <v>617.74865299999999</v>
      </c>
      <c r="C421" s="69">
        <v>11978.8726542</v>
      </c>
      <c r="D421" s="70">
        <v>5.1569849000000003</v>
      </c>
      <c r="E421" s="70">
        <v>5.2574101999999998</v>
      </c>
      <c r="F421" s="70">
        <v>5.0377682999999998</v>
      </c>
    </row>
    <row r="422" spans="1:6" x14ac:dyDescent="0.35">
      <c r="A422" s="8">
        <v>41153</v>
      </c>
      <c r="B422" s="69">
        <v>661.31913229999998</v>
      </c>
      <c r="C422" s="69">
        <v>12051.755315500001</v>
      </c>
      <c r="D422" s="70">
        <v>5.4873262</v>
      </c>
      <c r="E422" s="70">
        <v>5.6749543999999998</v>
      </c>
      <c r="F422" s="70">
        <v>5.2654763000000004</v>
      </c>
    </row>
    <row r="423" spans="1:6" x14ac:dyDescent="0.35">
      <c r="A423" s="8">
        <v>41183</v>
      </c>
      <c r="B423" s="69">
        <v>651.45995019999998</v>
      </c>
      <c r="C423" s="69">
        <v>12042.6695347</v>
      </c>
      <c r="D423" s="70">
        <v>5.4095975000000003</v>
      </c>
      <c r="E423" s="70">
        <v>5.3091843000000001</v>
      </c>
      <c r="F423" s="70">
        <v>5.5287001</v>
      </c>
    </row>
    <row r="424" spans="1:6" x14ac:dyDescent="0.35">
      <c r="A424" s="8">
        <v>41214</v>
      </c>
      <c r="B424" s="69">
        <v>631.63538430000006</v>
      </c>
      <c r="C424" s="69">
        <v>12016.717740399999</v>
      </c>
      <c r="D424" s="70">
        <v>5.2563053999999996</v>
      </c>
      <c r="E424" s="70">
        <v>5.2826241999999999</v>
      </c>
      <c r="F424" s="70">
        <v>5.2251130999999997</v>
      </c>
    </row>
    <row r="425" spans="1:6" x14ac:dyDescent="0.35">
      <c r="A425" s="8">
        <v>41244</v>
      </c>
      <c r="B425" s="69">
        <v>654.51401850000002</v>
      </c>
      <c r="C425" s="69">
        <v>12050.9146815</v>
      </c>
      <c r="D425" s="70">
        <v>5.4312392999999997</v>
      </c>
      <c r="E425" s="70">
        <v>5.3905162000000004</v>
      </c>
      <c r="F425" s="70">
        <v>5.4797029000000004</v>
      </c>
    </row>
    <row r="426" spans="1:6" x14ac:dyDescent="0.35">
      <c r="A426" s="8">
        <v>41275</v>
      </c>
      <c r="B426" s="69">
        <v>653.17918770000006</v>
      </c>
      <c r="C426" s="69">
        <v>12122.441833499999</v>
      </c>
      <c r="D426" s="70">
        <v>5.3881816999999996</v>
      </c>
      <c r="E426" s="70">
        <v>5.4194395999999996</v>
      </c>
      <c r="F426" s="70">
        <v>5.3510556999999999</v>
      </c>
    </row>
    <row r="427" spans="1:6" x14ac:dyDescent="0.35">
      <c r="A427" s="8">
        <v>41306</v>
      </c>
      <c r="B427" s="69">
        <v>653.73873160000005</v>
      </c>
      <c r="C427" s="69">
        <v>12122.858804900001</v>
      </c>
      <c r="D427" s="70">
        <v>5.3926119000000003</v>
      </c>
      <c r="E427" s="70">
        <v>5.3947643000000003</v>
      </c>
      <c r="F427" s="70">
        <v>5.3900683999999996</v>
      </c>
    </row>
    <row r="428" spans="1:6" x14ac:dyDescent="0.35">
      <c r="A428" s="8">
        <v>41334</v>
      </c>
      <c r="B428" s="69">
        <v>683.43468910000001</v>
      </c>
      <c r="C428" s="69">
        <v>12118.527056700001</v>
      </c>
      <c r="D428" s="70">
        <v>5.6395854999999999</v>
      </c>
      <c r="E428" s="70">
        <v>5.7158422</v>
      </c>
      <c r="F428" s="70">
        <v>5.5494988000000003</v>
      </c>
    </row>
    <row r="429" spans="1:6" x14ac:dyDescent="0.35">
      <c r="A429" s="8">
        <v>41365</v>
      </c>
      <c r="B429" s="69">
        <v>678.57418829999995</v>
      </c>
      <c r="C429" s="69">
        <v>12145.613187299999</v>
      </c>
      <c r="D429" s="70">
        <v>5.5869900000000001</v>
      </c>
      <c r="E429" s="70">
        <v>5.5705159000000002</v>
      </c>
      <c r="F429" s="70">
        <v>5.6063831999999998</v>
      </c>
    </row>
    <row r="430" spans="1:6" x14ac:dyDescent="0.35">
      <c r="A430" s="8">
        <v>41395</v>
      </c>
      <c r="B430" s="69">
        <v>681.00415109999994</v>
      </c>
      <c r="C430" s="69">
        <v>12138.7806619</v>
      </c>
      <c r="D430" s="70">
        <v>5.6101529000000001</v>
      </c>
      <c r="E430" s="70">
        <v>5.6074900000000003</v>
      </c>
      <c r="F430" s="70">
        <v>5.6133062999999996</v>
      </c>
    </row>
    <row r="431" spans="1:6" x14ac:dyDescent="0.35">
      <c r="A431" s="8">
        <v>41426</v>
      </c>
      <c r="B431" s="69">
        <v>692.76539849999995</v>
      </c>
      <c r="C431" s="69">
        <v>12162.528445399999</v>
      </c>
      <c r="D431" s="70">
        <v>5.6958995000000003</v>
      </c>
      <c r="E431" s="70">
        <v>5.7396196000000002</v>
      </c>
      <c r="F431" s="70">
        <v>5.6441357999999999</v>
      </c>
    </row>
    <row r="432" spans="1:6" x14ac:dyDescent="0.35">
      <c r="A432" s="8">
        <v>41456</v>
      </c>
      <c r="B432" s="69">
        <v>683.87921519999998</v>
      </c>
      <c r="C432" s="69">
        <v>12141.475944600001</v>
      </c>
      <c r="D432" s="70">
        <v>5.6325871999999997</v>
      </c>
      <c r="E432" s="70">
        <v>5.6792480000000003</v>
      </c>
      <c r="F432" s="70">
        <v>5.5775437999999999</v>
      </c>
    </row>
    <row r="433" spans="1:6" x14ac:dyDescent="0.35">
      <c r="A433" s="8">
        <v>41487</v>
      </c>
      <c r="B433" s="69">
        <v>711.2446956</v>
      </c>
      <c r="C433" s="69">
        <v>12171.2764596</v>
      </c>
      <c r="D433" s="70">
        <v>5.8436326999999997</v>
      </c>
      <c r="E433" s="70">
        <v>5.9140988999999999</v>
      </c>
      <c r="F433" s="70">
        <v>5.7605237999999996</v>
      </c>
    </row>
    <row r="434" spans="1:6" x14ac:dyDescent="0.35">
      <c r="A434" s="8">
        <v>41518</v>
      </c>
      <c r="B434" s="69">
        <v>694.22747289999995</v>
      </c>
      <c r="C434" s="69">
        <v>12168.9356221</v>
      </c>
      <c r="D434" s="70">
        <v>5.7049152999999997</v>
      </c>
      <c r="E434" s="70">
        <v>5.7239443000000003</v>
      </c>
      <c r="F434" s="70">
        <v>5.6825137999999997</v>
      </c>
    </row>
    <row r="435" spans="1:6" x14ac:dyDescent="0.35">
      <c r="A435" s="8">
        <v>41548</v>
      </c>
      <c r="B435" s="69">
        <v>709.23941060000004</v>
      </c>
      <c r="C435" s="69">
        <v>12180.026666199999</v>
      </c>
      <c r="D435" s="70">
        <v>5.8229708999999996</v>
      </c>
      <c r="E435" s="70">
        <v>5.9466349999999997</v>
      </c>
      <c r="F435" s="70">
        <v>5.6773180999999999</v>
      </c>
    </row>
    <row r="436" spans="1:6" x14ac:dyDescent="0.35">
      <c r="A436" s="8">
        <v>41579</v>
      </c>
      <c r="B436" s="69">
        <v>704.43709239999998</v>
      </c>
      <c r="C436" s="69">
        <v>12153.6364146</v>
      </c>
      <c r="D436" s="70">
        <v>5.7961014000000004</v>
      </c>
      <c r="E436" s="70">
        <v>5.9157356999999999</v>
      </c>
      <c r="F436" s="70">
        <v>5.6550292999999998</v>
      </c>
    </row>
    <row r="437" spans="1:6" x14ac:dyDescent="0.35">
      <c r="A437" s="8">
        <v>41609</v>
      </c>
      <c r="B437" s="69">
        <v>715.81145289999995</v>
      </c>
      <c r="C437" s="69">
        <v>12134.212840800001</v>
      </c>
      <c r="D437" s="70">
        <v>5.8991173000000003</v>
      </c>
      <c r="E437" s="70">
        <v>6.0445007000000004</v>
      </c>
      <c r="F437" s="70">
        <v>5.7275134000000003</v>
      </c>
    </row>
    <row r="438" spans="1:6" x14ac:dyDescent="0.35">
      <c r="A438" s="8">
        <v>41640</v>
      </c>
      <c r="B438" s="69">
        <v>723.93043409999996</v>
      </c>
      <c r="C438" s="69">
        <v>12178.7660609</v>
      </c>
      <c r="D438" s="70">
        <v>5.9442018000000001</v>
      </c>
      <c r="E438" s="70">
        <v>5.8953438</v>
      </c>
      <c r="F438" s="70">
        <v>6.0015333000000002</v>
      </c>
    </row>
    <row r="439" spans="1:6" x14ac:dyDescent="0.35">
      <c r="A439" s="8">
        <v>41671</v>
      </c>
      <c r="B439" s="69">
        <v>716.61802299999999</v>
      </c>
      <c r="C439" s="69">
        <v>12196.791789299999</v>
      </c>
      <c r="D439" s="70">
        <v>5.8754632999999998</v>
      </c>
      <c r="E439" s="70">
        <v>5.7802726</v>
      </c>
      <c r="F439" s="70">
        <v>5.9868417000000003</v>
      </c>
    </row>
    <row r="440" spans="1:6" x14ac:dyDescent="0.35">
      <c r="A440" s="8">
        <v>41699</v>
      </c>
      <c r="B440" s="69">
        <v>719.68099070000005</v>
      </c>
      <c r="C440" s="69">
        <v>12251.8148096</v>
      </c>
      <c r="D440" s="70">
        <v>5.8740766000000004</v>
      </c>
      <c r="E440" s="70">
        <v>5.6533620999999998</v>
      </c>
      <c r="F440" s="70">
        <v>6.1323420000000004</v>
      </c>
    </row>
    <row r="441" spans="1:6" x14ac:dyDescent="0.35">
      <c r="A441" s="8">
        <v>41730</v>
      </c>
      <c r="B441" s="69">
        <v>710.66821649999997</v>
      </c>
      <c r="C441" s="69">
        <v>12248.2401799</v>
      </c>
      <c r="D441" s="70">
        <v>5.8022067000000002</v>
      </c>
      <c r="E441" s="70">
        <v>5.7957042000000003</v>
      </c>
      <c r="F441" s="70">
        <v>5.8098559999999999</v>
      </c>
    </row>
    <row r="442" spans="1:6" x14ac:dyDescent="0.35">
      <c r="A442" s="8">
        <v>41760</v>
      </c>
      <c r="B442" s="69">
        <v>725.83894339999995</v>
      </c>
      <c r="C442" s="69">
        <v>12238.7833307</v>
      </c>
      <c r="D442" s="70">
        <v>5.9306462</v>
      </c>
      <c r="E442" s="70">
        <v>5.8054649999999999</v>
      </c>
      <c r="F442" s="70">
        <v>6.0768864000000002</v>
      </c>
    </row>
    <row r="443" spans="1:6" x14ac:dyDescent="0.35">
      <c r="A443" s="8">
        <v>41791</v>
      </c>
      <c r="B443" s="69">
        <v>742.31880860000001</v>
      </c>
      <c r="C443" s="69">
        <v>12270.5963864</v>
      </c>
      <c r="D443" s="70">
        <v>6.0495739999999998</v>
      </c>
      <c r="E443" s="70">
        <v>6.0610486000000003</v>
      </c>
      <c r="F443" s="70">
        <v>6.0361422999999998</v>
      </c>
    </row>
    <row r="444" spans="1:6" x14ac:dyDescent="0.35">
      <c r="A444" s="8">
        <v>41821</v>
      </c>
      <c r="B444" s="69">
        <v>760.6315022</v>
      </c>
      <c r="C444" s="69">
        <v>12305.521904499999</v>
      </c>
      <c r="D444" s="70">
        <v>6.1812209999999999</v>
      </c>
      <c r="E444" s="70">
        <v>6.1691051000000003</v>
      </c>
      <c r="F444" s="70">
        <v>6.1954070000000003</v>
      </c>
    </row>
    <row r="445" spans="1:6" x14ac:dyDescent="0.35">
      <c r="A445" s="8">
        <v>41852</v>
      </c>
      <c r="B445" s="69">
        <v>751.05053339999995</v>
      </c>
      <c r="C445" s="69">
        <v>12299.878735800001</v>
      </c>
      <c r="D445" s="70">
        <v>6.1061620999999997</v>
      </c>
      <c r="E445" s="70">
        <v>6.0794741999999999</v>
      </c>
      <c r="F445" s="70">
        <v>6.1374361000000004</v>
      </c>
    </row>
    <row r="446" spans="1:6" x14ac:dyDescent="0.35">
      <c r="A446" s="8">
        <v>41883</v>
      </c>
      <c r="B446" s="69">
        <v>768.06721979999998</v>
      </c>
      <c r="C446" s="69">
        <v>12315.025747899999</v>
      </c>
      <c r="D446" s="70">
        <v>6.2368300000000003</v>
      </c>
      <c r="E446" s="70">
        <v>6.0746899000000001</v>
      </c>
      <c r="F446" s="70">
        <v>6.4258023</v>
      </c>
    </row>
    <row r="447" spans="1:6" x14ac:dyDescent="0.35">
      <c r="A447" s="8">
        <v>41913</v>
      </c>
      <c r="B447" s="69">
        <v>783.73137329999997</v>
      </c>
      <c r="C447" s="69">
        <v>12326.2883377</v>
      </c>
      <c r="D447" s="70">
        <v>6.3582105999999996</v>
      </c>
      <c r="E447" s="70">
        <v>6.2462198999999998</v>
      </c>
      <c r="F447" s="70">
        <v>6.4891981000000003</v>
      </c>
    </row>
    <row r="448" spans="1:6" x14ac:dyDescent="0.35">
      <c r="A448" s="8">
        <v>41944</v>
      </c>
      <c r="B448" s="69">
        <v>775.59771620000004</v>
      </c>
      <c r="C448" s="69">
        <v>12318.070776500001</v>
      </c>
      <c r="D448" s="70">
        <v>6.2964219999999997</v>
      </c>
      <c r="E448" s="70">
        <v>6.332484</v>
      </c>
      <c r="F448" s="70">
        <v>6.2537928999999997</v>
      </c>
    </row>
    <row r="449" spans="1:9" x14ac:dyDescent="0.35">
      <c r="A449" s="8">
        <v>41974</v>
      </c>
      <c r="B449" s="69">
        <v>753.77678890000004</v>
      </c>
      <c r="C449" s="69">
        <v>12351.4272638</v>
      </c>
      <c r="D449" s="70">
        <v>6.1027505</v>
      </c>
      <c r="E449" s="70">
        <v>5.9983953000000003</v>
      </c>
      <c r="F449" s="70">
        <v>6.2248378999999998</v>
      </c>
    </row>
    <row r="450" spans="1:9" x14ac:dyDescent="0.35">
      <c r="A450" s="8">
        <v>42005</v>
      </c>
      <c r="B450" s="69">
        <v>786.9892241</v>
      </c>
      <c r="C450" s="69">
        <v>12397.068933099999</v>
      </c>
      <c r="D450" s="70">
        <v>6.3481879000000001</v>
      </c>
      <c r="E450" s="70">
        <v>6.4170648999999997</v>
      </c>
      <c r="F450" s="70">
        <v>6.2673570999999999</v>
      </c>
    </row>
    <row r="451" spans="1:9" x14ac:dyDescent="0.35">
      <c r="A451" s="8">
        <v>42036</v>
      </c>
      <c r="B451" s="69">
        <v>765.26422049999996</v>
      </c>
      <c r="C451" s="69">
        <v>12437.7556941</v>
      </c>
      <c r="D451" s="70">
        <v>6.1527516999999996</v>
      </c>
      <c r="E451" s="70">
        <v>6.1695428999999997</v>
      </c>
      <c r="F451" s="70">
        <v>6.1330713000000001</v>
      </c>
    </row>
    <row r="452" spans="1:9" x14ac:dyDescent="0.35">
      <c r="A452" s="8">
        <v>42064</v>
      </c>
      <c r="B452" s="69">
        <v>759.91986020000002</v>
      </c>
      <c r="C452" s="69">
        <v>12453.4153124</v>
      </c>
      <c r="D452" s="70">
        <v>6.1021000000000001</v>
      </c>
      <c r="E452" s="70">
        <v>6.0816980000000003</v>
      </c>
      <c r="F452" s="70">
        <v>6.1260884999999998</v>
      </c>
    </row>
    <row r="453" spans="1:9" x14ac:dyDescent="0.35">
      <c r="A453" s="8">
        <v>42095</v>
      </c>
      <c r="B453" s="69">
        <v>760.81799690000003</v>
      </c>
      <c r="C453" s="69">
        <v>12452.4687612</v>
      </c>
      <c r="D453" s="70">
        <v>6.1097764000000003</v>
      </c>
      <c r="E453" s="70">
        <v>6.1336244999999998</v>
      </c>
      <c r="F453" s="70">
        <v>6.0818460999999999</v>
      </c>
    </row>
    <row r="454" spans="1:9" x14ac:dyDescent="0.35">
      <c r="A454" s="8">
        <v>42125</v>
      </c>
      <c r="B454" s="69">
        <v>739.89356039999996</v>
      </c>
      <c r="C454" s="69">
        <v>12473.4020157</v>
      </c>
      <c r="D454" s="70">
        <v>5.9317703000000002</v>
      </c>
      <c r="E454" s="70">
        <v>5.9416272000000001</v>
      </c>
      <c r="F454" s="70">
        <v>5.9202687000000003</v>
      </c>
    </row>
    <row r="455" spans="1:9" x14ac:dyDescent="0.35">
      <c r="A455" s="8">
        <v>42156</v>
      </c>
      <c r="B455" s="69">
        <v>749.74282570000003</v>
      </c>
      <c r="C455" s="69">
        <v>12476.7368983</v>
      </c>
      <c r="D455" s="70">
        <v>6.0091258999999999</v>
      </c>
      <c r="E455" s="70">
        <v>6.0079583000000003</v>
      </c>
      <c r="F455" s="70">
        <v>6.0104832000000004</v>
      </c>
      <c r="I455" s="12"/>
    </row>
    <row r="456" spans="1:9" x14ac:dyDescent="0.35">
      <c r="A456" s="8">
        <v>42186</v>
      </c>
      <c r="B456" s="69">
        <v>788.68706159999999</v>
      </c>
      <c r="C456" s="69">
        <v>12548.577414400001</v>
      </c>
      <c r="D456" s="70">
        <v>6.2850714999999999</v>
      </c>
      <c r="E456" s="70">
        <v>6.0285485000000003</v>
      </c>
      <c r="F456" s="70">
        <v>6.5819533000000003</v>
      </c>
      <c r="I456" s="12"/>
    </row>
    <row r="457" spans="1:9" x14ac:dyDescent="0.35">
      <c r="A457" s="8">
        <v>42217</v>
      </c>
      <c r="B457" s="69">
        <v>762.9747979</v>
      </c>
      <c r="C457" s="69">
        <v>12527.342929799999</v>
      </c>
      <c r="D457" s="70">
        <v>6.0904759000000004</v>
      </c>
      <c r="E457" s="70">
        <v>6.1445775999999999</v>
      </c>
      <c r="F457" s="70">
        <v>6.0277573000000002</v>
      </c>
      <c r="I457" s="12"/>
    </row>
    <row r="458" spans="1:9" x14ac:dyDescent="0.35">
      <c r="A458" s="8">
        <v>42248</v>
      </c>
      <c r="B458" s="69">
        <v>775.41907400000002</v>
      </c>
      <c r="C458" s="69">
        <v>12559.2587945</v>
      </c>
      <c r="D458" s="70">
        <v>6.1740830999999998</v>
      </c>
      <c r="E458" s="70">
        <v>6.1930439000000002</v>
      </c>
      <c r="F458" s="70">
        <v>6.1521303999999999</v>
      </c>
      <c r="I458" s="12"/>
    </row>
    <row r="459" spans="1:9" x14ac:dyDescent="0.35">
      <c r="A459" s="8">
        <v>42278</v>
      </c>
      <c r="B459" s="69">
        <v>745.67020460000003</v>
      </c>
      <c r="C459" s="69">
        <v>12606.656608400001</v>
      </c>
      <c r="D459" s="70">
        <v>5.9148925999999999</v>
      </c>
      <c r="E459" s="70">
        <v>5.9345382000000004</v>
      </c>
      <c r="F459" s="70">
        <v>5.8921714999999999</v>
      </c>
      <c r="I459" s="12"/>
    </row>
    <row r="460" spans="1:9" x14ac:dyDescent="0.35">
      <c r="A460" s="8">
        <v>42309</v>
      </c>
      <c r="B460" s="69">
        <v>739.0296558</v>
      </c>
      <c r="C460" s="69">
        <v>12633.0916313</v>
      </c>
      <c r="D460" s="70">
        <v>5.8499508999999996</v>
      </c>
      <c r="E460" s="70">
        <v>5.7452318</v>
      </c>
      <c r="F460" s="70">
        <v>5.9701240000000002</v>
      </c>
      <c r="I460" s="12"/>
    </row>
    <row r="461" spans="1:9" x14ac:dyDescent="0.35">
      <c r="A461" s="8">
        <v>42339</v>
      </c>
      <c r="B461" s="69">
        <v>724.56961009999998</v>
      </c>
      <c r="C461" s="69">
        <v>12630.864602899999</v>
      </c>
      <c r="D461" s="70">
        <v>5.7365005</v>
      </c>
      <c r="E461" s="70">
        <v>5.6220227999999999</v>
      </c>
      <c r="F461" s="70">
        <v>5.8681963000000001</v>
      </c>
      <c r="I461" s="12"/>
    </row>
    <row r="462" spans="1:9" x14ac:dyDescent="0.35">
      <c r="A462" s="8">
        <v>42370</v>
      </c>
      <c r="B462" s="69">
        <v>765.51998449999996</v>
      </c>
      <c r="C462" s="69">
        <v>12680.626070599999</v>
      </c>
      <c r="D462" s="70">
        <v>6.0369257999999997</v>
      </c>
      <c r="E462" s="70">
        <v>6.0800548000000001</v>
      </c>
      <c r="F462" s="70">
        <v>5.9869317999999998</v>
      </c>
      <c r="I462" s="12"/>
    </row>
    <row r="463" spans="1:9" x14ac:dyDescent="0.35">
      <c r="A463" s="8">
        <v>42401</v>
      </c>
      <c r="B463" s="69">
        <v>719.82423510000001</v>
      </c>
      <c r="C463" s="69">
        <v>12645.009105900001</v>
      </c>
      <c r="D463" s="70">
        <v>5.6925561</v>
      </c>
      <c r="E463" s="70">
        <v>5.6065512999999996</v>
      </c>
      <c r="F463" s="70">
        <v>5.7914146000000004</v>
      </c>
      <c r="I463" s="12"/>
    </row>
    <row r="464" spans="1:9" x14ac:dyDescent="0.35">
      <c r="A464" s="8">
        <v>42430</v>
      </c>
      <c r="B464" s="69">
        <v>715.32979190000003</v>
      </c>
      <c r="C464" s="69">
        <v>12657.008142999999</v>
      </c>
      <c r="D464" s="70">
        <v>5.6516498999999998</v>
      </c>
      <c r="E464" s="70">
        <v>5.6425669999999997</v>
      </c>
      <c r="F464" s="70">
        <v>5.6621122000000002</v>
      </c>
      <c r="I464" s="12"/>
    </row>
    <row r="465" spans="1:10" x14ac:dyDescent="0.35">
      <c r="A465" s="8">
        <v>42461</v>
      </c>
      <c r="B465" s="69">
        <v>714.43827880000003</v>
      </c>
      <c r="C465" s="69">
        <v>12661.949407100001</v>
      </c>
      <c r="D465" s="70">
        <v>5.6424035000000003</v>
      </c>
      <c r="E465" s="70">
        <v>5.5728878999999996</v>
      </c>
      <c r="F465" s="70">
        <v>5.7220370000000003</v>
      </c>
      <c r="I465" s="12"/>
    </row>
    <row r="466" spans="1:10" x14ac:dyDescent="0.35">
      <c r="A466" s="8">
        <v>42491</v>
      </c>
      <c r="B466" s="69">
        <v>724.75670239999999</v>
      </c>
      <c r="C466" s="69">
        <v>12666.3525106</v>
      </c>
      <c r="D466" s="70">
        <v>5.7219053999999998</v>
      </c>
      <c r="E466" s="70">
        <v>5.6649494000000002</v>
      </c>
      <c r="F466" s="70">
        <v>5.7874055000000002</v>
      </c>
      <c r="I466" s="12"/>
    </row>
    <row r="467" spans="1:10" x14ac:dyDescent="0.35">
      <c r="A467" s="8">
        <v>42522</v>
      </c>
      <c r="B467" s="69">
        <v>722.69829040000002</v>
      </c>
      <c r="C467" s="69">
        <v>12685.1999153</v>
      </c>
      <c r="D467" s="70">
        <v>5.6971769999999999</v>
      </c>
      <c r="E467" s="70">
        <v>5.4207070999999996</v>
      </c>
      <c r="F467" s="70">
        <v>6.0124053000000002</v>
      </c>
      <c r="H467" s="12"/>
      <c r="I467" s="12"/>
      <c r="J467" s="10"/>
    </row>
    <row r="468" spans="1:10" x14ac:dyDescent="0.35">
      <c r="A468" s="8">
        <v>42552</v>
      </c>
      <c r="B468" s="69">
        <v>725.93582049999998</v>
      </c>
      <c r="C468" s="69">
        <v>12720.244540399999</v>
      </c>
      <c r="D468" s="70">
        <v>5.7069329</v>
      </c>
      <c r="E468" s="70">
        <v>5.5237828999999996</v>
      </c>
      <c r="F468" s="70">
        <v>5.9165842</v>
      </c>
    </row>
    <row r="469" spans="1:10" x14ac:dyDescent="0.35">
      <c r="A469" s="8">
        <v>42583</v>
      </c>
      <c r="B469" s="69">
        <v>712.01113369999996</v>
      </c>
      <c r="C469" s="69">
        <v>12666.5732902</v>
      </c>
      <c r="D469" s="70">
        <v>5.6211820000000001</v>
      </c>
      <c r="E469" s="70">
        <v>5.5986536999999998</v>
      </c>
      <c r="F469" s="70">
        <v>5.6470579000000001</v>
      </c>
    </row>
    <row r="470" spans="1:10" x14ac:dyDescent="0.35">
      <c r="A470" s="8">
        <v>42614</v>
      </c>
      <c r="B470" s="69">
        <v>717.43180810000001</v>
      </c>
      <c r="C470" s="69">
        <v>12658.698432900001</v>
      </c>
      <c r="D470" s="70">
        <v>5.6675006000000003</v>
      </c>
      <c r="E470" s="70">
        <v>5.621823</v>
      </c>
      <c r="F470" s="70">
        <v>5.7197050000000003</v>
      </c>
    </row>
    <row r="471" spans="1:10" x14ac:dyDescent="0.35">
      <c r="A471" s="8">
        <v>42644</v>
      </c>
      <c r="B471" s="69">
        <v>709.93233789999999</v>
      </c>
      <c r="C471" s="69">
        <v>12670.197980200001</v>
      </c>
      <c r="D471" s="70">
        <v>5.6031668999999997</v>
      </c>
      <c r="E471" s="70">
        <v>5.5706870000000004</v>
      </c>
      <c r="F471" s="70">
        <v>5.6403793000000002</v>
      </c>
    </row>
    <row r="472" spans="1:10" x14ac:dyDescent="0.35">
      <c r="A472" s="8">
        <v>42675</v>
      </c>
      <c r="B472" s="69">
        <v>733.699299</v>
      </c>
      <c r="C472" s="69">
        <v>12720.8438797</v>
      </c>
      <c r="D472" s="70">
        <v>5.7676936000000003</v>
      </c>
      <c r="E472" s="70">
        <v>5.6764093999999998</v>
      </c>
      <c r="F472" s="70">
        <v>5.8719919999999997</v>
      </c>
    </row>
    <row r="473" spans="1:10" x14ac:dyDescent="0.35">
      <c r="A473" s="8">
        <v>42705</v>
      </c>
      <c r="B473" s="69">
        <v>743.80208110000001</v>
      </c>
      <c r="C473" s="69">
        <v>12758.919816600001</v>
      </c>
      <c r="D473" s="70">
        <v>5.8296634000000003</v>
      </c>
      <c r="E473" s="70">
        <v>5.8282246999999998</v>
      </c>
      <c r="F473" s="70">
        <v>5.8313107999999998</v>
      </c>
    </row>
    <row r="474" spans="1:10" x14ac:dyDescent="0.35">
      <c r="A474" s="8">
        <v>42736</v>
      </c>
      <c r="B474" s="69">
        <v>724.97716720000005</v>
      </c>
      <c r="C474" s="69">
        <v>12767.3599956</v>
      </c>
      <c r="D474" s="70">
        <v>5.6783638999999999</v>
      </c>
      <c r="E474" s="70">
        <v>5.5376370000000001</v>
      </c>
      <c r="F474" s="70">
        <v>5.8384798</v>
      </c>
    </row>
    <row r="475" spans="1:10" x14ac:dyDescent="0.35">
      <c r="A475" s="8">
        <v>42767</v>
      </c>
      <c r="B475" s="69">
        <v>751.86397950000003</v>
      </c>
      <c r="C475" s="69">
        <v>12765.7999991</v>
      </c>
      <c r="D475" s="70">
        <v>5.8896737999999997</v>
      </c>
      <c r="E475" s="70">
        <v>5.8228548</v>
      </c>
      <c r="F475" s="70">
        <v>5.9660916999999998</v>
      </c>
    </row>
    <row r="476" spans="1:10" x14ac:dyDescent="0.35">
      <c r="A476" s="8">
        <v>42795</v>
      </c>
      <c r="B476" s="69">
        <v>749.69545319999997</v>
      </c>
      <c r="C476" s="69">
        <v>12825.060913699999</v>
      </c>
      <c r="D476" s="70">
        <v>5.8455507999999998</v>
      </c>
      <c r="E476" s="70">
        <v>5.6672932999999999</v>
      </c>
      <c r="F476" s="70">
        <v>6.0481033000000002</v>
      </c>
    </row>
    <row r="477" spans="1:10" x14ac:dyDescent="0.35">
      <c r="A477" s="8">
        <v>42826</v>
      </c>
      <c r="B477" s="69">
        <v>720.16438570000003</v>
      </c>
      <c r="C477" s="69">
        <v>12851.9580733</v>
      </c>
      <c r="D477" s="70">
        <v>5.6035382</v>
      </c>
      <c r="E477" s="70">
        <v>5.3207288999999998</v>
      </c>
      <c r="F477" s="70">
        <v>5.9263719999999998</v>
      </c>
    </row>
    <row r="478" spans="1:10" x14ac:dyDescent="0.35">
      <c r="A478" s="8">
        <v>42856</v>
      </c>
      <c r="B478" s="69">
        <v>714.56211859999996</v>
      </c>
      <c r="C478" s="69">
        <v>12879.2472046</v>
      </c>
      <c r="D478" s="70">
        <v>5.5481667999999997</v>
      </c>
      <c r="E478" s="70">
        <v>5.4439234000000001</v>
      </c>
      <c r="F478" s="70">
        <v>5.6667522999999997</v>
      </c>
    </row>
    <row r="479" spans="1:10" x14ac:dyDescent="0.35">
      <c r="A479" s="8">
        <v>42887</v>
      </c>
      <c r="B479" s="69">
        <v>727.0394857</v>
      </c>
      <c r="C479" s="69">
        <v>12924.005560400001</v>
      </c>
      <c r="D479" s="70">
        <v>5.6254964999999997</v>
      </c>
      <c r="E479" s="70">
        <v>5.5254881999999998</v>
      </c>
      <c r="F479" s="70">
        <v>5.7387196999999999</v>
      </c>
    </row>
    <row r="480" spans="1:10" x14ac:dyDescent="0.35">
      <c r="A480" s="8">
        <v>42917</v>
      </c>
      <c r="B480" s="69">
        <v>728.75597679999998</v>
      </c>
      <c r="C480" s="69">
        <v>12960.661342400001</v>
      </c>
      <c r="D480" s="70">
        <v>5.6228302000000001</v>
      </c>
      <c r="E480" s="70">
        <v>5.5662967999999999</v>
      </c>
      <c r="F480" s="70">
        <v>5.6871562999999998</v>
      </c>
    </row>
    <row r="481" spans="1:6" x14ac:dyDescent="0.35">
      <c r="A481" s="8">
        <v>42948</v>
      </c>
      <c r="B481" s="69">
        <v>719.6673882</v>
      </c>
      <c r="C481" s="69">
        <v>13004.633173</v>
      </c>
      <c r="D481" s="70">
        <v>5.5339307</v>
      </c>
      <c r="E481" s="70">
        <v>5.4976627000000002</v>
      </c>
      <c r="F481" s="70">
        <v>5.5749863</v>
      </c>
    </row>
    <row r="482" spans="1:6" x14ac:dyDescent="0.35">
      <c r="A482" s="8">
        <v>42979</v>
      </c>
      <c r="B482" s="69">
        <v>712.29482499999995</v>
      </c>
      <c r="C482" s="69">
        <v>13036.623007599999</v>
      </c>
      <c r="D482" s="70">
        <v>5.4637985999999996</v>
      </c>
      <c r="E482" s="70">
        <v>5.4045458999999996</v>
      </c>
      <c r="F482" s="70">
        <v>5.5306949000000003</v>
      </c>
    </row>
    <row r="483" spans="1:6" x14ac:dyDescent="0.35">
      <c r="A483" s="8">
        <v>43009</v>
      </c>
      <c r="B483" s="69">
        <v>704.95592120000003</v>
      </c>
      <c r="C483" s="69">
        <v>13032.8436564</v>
      </c>
      <c r="D483" s="70">
        <v>5.4090721999999998</v>
      </c>
      <c r="E483" s="70">
        <v>5.2913702000000002</v>
      </c>
      <c r="F483" s="70">
        <v>5.5417880999999998</v>
      </c>
    </row>
    <row r="484" spans="1:6" x14ac:dyDescent="0.35">
      <c r="A484" s="8">
        <v>43040</v>
      </c>
      <c r="B484" s="69">
        <v>713.42908120000004</v>
      </c>
      <c r="C484" s="69">
        <v>13084.8925282</v>
      </c>
      <c r="D484" s="70">
        <v>5.4523114000000001</v>
      </c>
      <c r="E484" s="70">
        <v>5.4069468000000001</v>
      </c>
      <c r="F484" s="70">
        <v>5.5034689999999999</v>
      </c>
    </row>
    <row r="485" spans="1:6" x14ac:dyDescent="0.35">
      <c r="A485" s="8">
        <v>43070</v>
      </c>
      <c r="B485" s="69">
        <v>736.07383789999994</v>
      </c>
      <c r="C485" s="69">
        <v>13133.720690599999</v>
      </c>
      <c r="D485" s="70">
        <v>5.6044577999999996</v>
      </c>
      <c r="E485" s="70">
        <v>5.6852729999999996</v>
      </c>
      <c r="F485" s="70">
        <v>5.5135377999999999</v>
      </c>
    </row>
    <row r="486" spans="1:6" x14ac:dyDescent="0.35">
      <c r="A486" s="8">
        <v>43101</v>
      </c>
      <c r="B486" s="69">
        <v>726.54275489999998</v>
      </c>
      <c r="C486" s="69">
        <v>13170.815620699999</v>
      </c>
      <c r="D486" s="70">
        <v>5.5163080000000004</v>
      </c>
      <c r="E486" s="70">
        <v>5.4236519000000003</v>
      </c>
      <c r="F486" s="70">
        <v>5.6209701000000001</v>
      </c>
    </row>
    <row r="487" spans="1:6" x14ac:dyDescent="0.35">
      <c r="A487" s="8">
        <v>43132</v>
      </c>
      <c r="B487" s="69">
        <v>733.53034730000002</v>
      </c>
      <c r="C487" s="69">
        <v>13155.641679799999</v>
      </c>
      <c r="D487" s="70">
        <v>5.5757854</v>
      </c>
      <c r="E487" s="70">
        <v>5.5241889000000004</v>
      </c>
      <c r="F487" s="70">
        <v>5.6339014000000001</v>
      </c>
    </row>
    <row r="488" spans="1:6" x14ac:dyDescent="0.35">
      <c r="A488" s="8">
        <v>43160</v>
      </c>
      <c r="B488" s="69">
        <v>728.45537339999998</v>
      </c>
      <c r="C488" s="69">
        <v>13171.8413743</v>
      </c>
      <c r="D488" s="70">
        <v>5.5303988999999998</v>
      </c>
      <c r="E488" s="70">
        <v>5.5014586000000003</v>
      </c>
      <c r="F488" s="70">
        <v>5.5628983999999999</v>
      </c>
    </row>
    <row r="489" spans="1:6" x14ac:dyDescent="0.35">
      <c r="A489" s="8">
        <v>43191</v>
      </c>
      <c r="B489" s="69">
        <v>730.02572629999997</v>
      </c>
      <c r="C489" s="69">
        <v>13190.210638799999</v>
      </c>
      <c r="D489" s="70">
        <v>5.5346025000000001</v>
      </c>
      <c r="E489" s="70">
        <v>5.5554369000000001</v>
      </c>
      <c r="F489" s="70">
        <v>5.5111306999999998</v>
      </c>
    </row>
    <row r="490" spans="1:6" x14ac:dyDescent="0.35">
      <c r="A490" s="8">
        <v>43221</v>
      </c>
      <c r="B490" s="69">
        <v>715.767741</v>
      </c>
      <c r="C490" s="69">
        <v>13169.101351200001</v>
      </c>
      <c r="D490" s="70">
        <v>5.4352057</v>
      </c>
      <c r="E490" s="70">
        <v>5.3993821000000004</v>
      </c>
      <c r="F490" s="70">
        <v>5.4756590999999997</v>
      </c>
    </row>
    <row r="491" spans="1:6" x14ac:dyDescent="0.35">
      <c r="A491" s="8">
        <v>43252</v>
      </c>
      <c r="B491" s="69">
        <v>706.86473209999997</v>
      </c>
      <c r="C491" s="69">
        <v>13229.701406599999</v>
      </c>
      <c r="D491" s="70">
        <v>5.3430134999999996</v>
      </c>
      <c r="E491" s="70">
        <v>5.4957510999999997</v>
      </c>
      <c r="F491" s="70">
        <v>5.1706598000000001</v>
      </c>
    </row>
    <row r="492" spans="1:6" x14ac:dyDescent="0.35">
      <c r="A492" s="8">
        <v>43282</v>
      </c>
      <c r="B492" s="69">
        <v>703.56085389999998</v>
      </c>
      <c r="C492" s="69">
        <v>13220.8591344</v>
      </c>
      <c r="D492" s="70">
        <v>5.3215971</v>
      </c>
      <c r="E492" s="70">
        <v>5.3487114</v>
      </c>
      <c r="F492" s="70">
        <v>5.2908515999999999</v>
      </c>
    </row>
    <row r="493" spans="1:6" x14ac:dyDescent="0.35">
      <c r="A493" s="8">
        <v>43313</v>
      </c>
      <c r="B493" s="69">
        <v>697.56730970000001</v>
      </c>
      <c r="C493" s="69">
        <v>13284.0312428</v>
      </c>
      <c r="D493" s="70">
        <v>5.2511719000000001</v>
      </c>
      <c r="E493" s="70">
        <v>5.1866611000000002</v>
      </c>
      <c r="F493" s="70">
        <v>5.3242497000000002</v>
      </c>
    </row>
    <row r="494" spans="1:6" x14ac:dyDescent="0.35">
      <c r="A494" s="8">
        <v>43344</v>
      </c>
      <c r="B494" s="69">
        <v>665.92760209999994</v>
      </c>
      <c r="C494" s="69">
        <v>13267.4400953</v>
      </c>
      <c r="D494" s="70">
        <v>5.0192622</v>
      </c>
      <c r="E494" s="70">
        <v>4.8394279999999998</v>
      </c>
      <c r="F494" s="70">
        <v>5.2223991999999999</v>
      </c>
    </row>
    <row r="495" spans="1:6" x14ac:dyDescent="0.35">
      <c r="A495" s="8">
        <v>43374</v>
      </c>
      <c r="B495" s="69">
        <v>666.01039130000004</v>
      </c>
      <c r="C495" s="69">
        <v>13291.4742745</v>
      </c>
      <c r="D495" s="70">
        <v>5.0108090000000001</v>
      </c>
      <c r="E495" s="70">
        <v>4.9827368999999999</v>
      </c>
      <c r="F495" s="70">
        <v>5.0425079999999998</v>
      </c>
    </row>
    <row r="496" spans="1:6" x14ac:dyDescent="0.35">
      <c r="A496" s="8">
        <v>43405</v>
      </c>
      <c r="B496" s="69">
        <v>680.35230999999999</v>
      </c>
      <c r="C496" s="69">
        <v>13327.5008631</v>
      </c>
      <c r="D496" s="70">
        <v>5.1048754000000001</v>
      </c>
      <c r="E496" s="70">
        <v>5.1429451000000004</v>
      </c>
      <c r="F496" s="70">
        <v>5.0619401000000002</v>
      </c>
    </row>
    <row r="497" spans="1:6" x14ac:dyDescent="0.35">
      <c r="A497" s="8">
        <v>43435</v>
      </c>
      <c r="B497" s="69">
        <v>667.42374719999998</v>
      </c>
      <c r="C497" s="69">
        <v>13334.7578696</v>
      </c>
      <c r="D497" s="70">
        <v>5.0051433999999997</v>
      </c>
      <c r="E497" s="70">
        <v>4.9651772000000003</v>
      </c>
      <c r="F497" s="70">
        <v>5.0502587999999999</v>
      </c>
    </row>
    <row r="498" spans="1:6" x14ac:dyDescent="0.35">
      <c r="A498" s="8">
        <v>43466</v>
      </c>
      <c r="B498" s="69">
        <v>675.27920600000004</v>
      </c>
      <c r="C498" s="69">
        <v>13399.359541100001</v>
      </c>
      <c r="D498" s="70">
        <v>5.0396378999999998</v>
      </c>
      <c r="E498" s="70">
        <v>4.8830302999999997</v>
      </c>
      <c r="F498" s="70">
        <v>5.2158733000000002</v>
      </c>
    </row>
    <row r="499" spans="1:6" x14ac:dyDescent="0.35">
      <c r="A499" s="8">
        <v>43497</v>
      </c>
      <c r="B499" s="69">
        <v>667.2801187</v>
      </c>
      <c r="C499" s="69">
        <v>13391.152214199999</v>
      </c>
      <c r="D499" s="70">
        <v>4.9829926000000002</v>
      </c>
      <c r="E499" s="70">
        <v>4.9807724999999996</v>
      </c>
      <c r="F499" s="70">
        <v>4.9854941000000004</v>
      </c>
    </row>
    <row r="500" spans="1:6" x14ac:dyDescent="0.35">
      <c r="A500" s="8">
        <v>43525</v>
      </c>
      <c r="B500" s="69">
        <v>683.56644029999995</v>
      </c>
      <c r="C500" s="69">
        <v>13431.682685</v>
      </c>
      <c r="D500" s="70">
        <v>5.0892093000000003</v>
      </c>
      <c r="E500" s="70">
        <v>5.0896388999999997</v>
      </c>
      <c r="F500" s="70">
        <v>5.0887247000000002</v>
      </c>
    </row>
    <row r="501" spans="1:6" x14ac:dyDescent="0.35">
      <c r="A501" s="8">
        <v>43556</v>
      </c>
      <c r="B501" s="69">
        <v>702.39003869999999</v>
      </c>
      <c r="C501" s="69">
        <v>13485.6621454</v>
      </c>
      <c r="D501" s="70">
        <v>5.2084207999999999</v>
      </c>
      <c r="E501" s="70">
        <v>5.2026827999999998</v>
      </c>
      <c r="F501" s="70">
        <v>5.2148538999999996</v>
      </c>
    </row>
    <row r="502" spans="1:6" x14ac:dyDescent="0.35">
      <c r="A502" s="8">
        <v>43586</v>
      </c>
      <c r="B502" s="69">
        <v>701.08714959999998</v>
      </c>
      <c r="C502" s="69">
        <v>13492.3779663</v>
      </c>
      <c r="D502" s="70">
        <v>5.1961719000000004</v>
      </c>
      <c r="E502" s="70">
        <v>5.1791717000000004</v>
      </c>
      <c r="F502" s="70">
        <v>5.2154503999999999</v>
      </c>
    </row>
    <row r="503" spans="1:6" x14ac:dyDescent="0.35">
      <c r="A503" s="8">
        <v>43617</v>
      </c>
      <c r="B503" s="69">
        <v>711.07300009999994</v>
      </c>
      <c r="C503" s="69">
        <v>13515.192985400001</v>
      </c>
      <c r="D503" s="70">
        <v>5.2612863000000001</v>
      </c>
      <c r="E503" s="70">
        <v>5.1662188999999996</v>
      </c>
      <c r="F503" s="70">
        <v>5.3685362999999997</v>
      </c>
    </row>
    <row r="504" spans="1:6" x14ac:dyDescent="0.35">
      <c r="A504" s="8">
        <v>43647</v>
      </c>
      <c r="B504" s="69">
        <v>720.11420009999995</v>
      </c>
      <c r="C504" s="69">
        <v>13551.147682299999</v>
      </c>
      <c r="D504" s="70">
        <v>5.3140457999999997</v>
      </c>
      <c r="E504" s="70">
        <v>5.2554100999999998</v>
      </c>
      <c r="F504" s="70">
        <v>5.3801097000000002</v>
      </c>
    </row>
    <row r="505" spans="1:6" x14ac:dyDescent="0.35">
      <c r="A505" s="8">
        <v>43678</v>
      </c>
      <c r="B505" s="69">
        <v>717.00738049999995</v>
      </c>
      <c r="C505" s="69">
        <v>13599.837456400001</v>
      </c>
      <c r="D505" s="70">
        <v>5.2721761000000003</v>
      </c>
      <c r="E505" s="70">
        <v>5.3260924999999997</v>
      </c>
      <c r="F505" s="70">
        <v>5.2115555999999996</v>
      </c>
    </row>
    <row r="506" spans="1:6" x14ac:dyDescent="0.35">
      <c r="A506" s="8">
        <v>43709</v>
      </c>
      <c r="B506" s="69">
        <v>711.2736519</v>
      </c>
      <c r="C506" s="69">
        <v>13614.3107697</v>
      </c>
      <c r="D506" s="70">
        <v>5.2244558000000003</v>
      </c>
      <c r="E506" s="70">
        <v>5.3717683999999997</v>
      </c>
      <c r="F506" s="70">
        <v>5.0596033</v>
      </c>
    </row>
    <row r="507" spans="1:6" x14ac:dyDescent="0.35">
      <c r="A507" s="8">
        <v>43739</v>
      </c>
      <c r="B507" s="69">
        <v>721.70470039999998</v>
      </c>
      <c r="C507" s="69">
        <v>13575.3595559</v>
      </c>
      <c r="D507" s="70">
        <v>5.3162842000000001</v>
      </c>
      <c r="E507" s="70">
        <v>5.4392483</v>
      </c>
      <c r="F507" s="70">
        <v>5.1790380999999996</v>
      </c>
    </row>
    <row r="508" spans="1:6" x14ac:dyDescent="0.35">
      <c r="A508" s="8">
        <v>43770</v>
      </c>
      <c r="B508" s="69">
        <v>701.25441679999994</v>
      </c>
      <c r="C508" s="69">
        <v>13579.952641100001</v>
      </c>
      <c r="D508" s="70">
        <v>5.1638944000000002</v>
      </c>
      <c r="E508" s="70">
        <v>5.2245689999999998</v>
      </c>
      <c r="F508" s="70">
        <v>5.0963034</v>
      </c>
    </row>
    <row r="509" spans="1:6" x14ac:dyDescent="0.35">
      <c r="A509" s="8">
        <v>43800</v>
      </c>
      <c r="B509" s="69">
        <v>683.54941870000005</v>
      </c>
      <c r="C509" s="69">
        <v>13604.261203399999</v>
      </c>
      <c r="D509" s="70">
        <v>5.0245243999999998</v>
      </c>
      <c r="E509" s="70">
        <v>5.2142036000000003</v>
      </c>
      <c r="F509" s="70">
        <v>4.8129429000000004</v>
      </c>
    </row>
    <row r="510" spans="1:6" x14ac:dyDescent="0.35">
      <c r="A510" s="8">
        <v>43831</v>
      </c>
      <c r="B510" s="69">
        <v>715.27306209999995</v>
      </c>
      <c r="C510" s="69">
        <v>13657.5320809</v>
      </c>
      <c r="D510" s="70">
        <v>5.2372057999999999</v>
      </c>
      <c r="E510" s="70">
        <v>5.2705403999999998</v>
      </c>
      <c r="F510" s="70">
        <v>5.2003671999999996</v>
      </c>
    </row>
    <row r="511" spans="1:6" x14ac:dyDescent="0.35">
      <c r="A511" s="8">
        <v>43862</v>
      </c>
      <c r="B511" s="69">
        <v>694.98684160000005</v>
      </c>
      <c r="C511" s="69">
        <v>13623.915443399999</v>
      </c>
      <c r="D511" s="70">
        <v>5.1012269000000003</v>
      </c>
      <c r="E511" s="70">
        <v>5.2459341000000004</v>
      </c>
      <c r="F511" s="70">
        <v>4.9403655000000004</v>
      </c>
    </row>
    <row r="512" spans="1:6" x14ac:dyDescent="0.35">
      <c r="A512" s="8">
        <v>43891</v>
      </c>
      <c r="B512" s="69">
        <v>708.03650170000003</v>
      </c>
      <c r="C512" s="69">
        <v>13633.7953019</v>
      </c>
      <c r="D512" s="70">
        <v>5.1932457999999997</v>
      </c>
      <c r="E512" s="70">
        <v>5.2389498000000003</v>
      </c>
      <c r="F512" s="70">
        <v>5.1424773999999998</v>
      </c>
    </row>
    <row r="513" spans="1:6" x14ac:dyDescent="0.35">
      <c r="A513" s="8">
        <v>43922</v>
      </c>
      <c r="B513" s="69">
        <v>828.39053120000005</v>
      </c>
      <c r="C513" s="69">
        <v>13172.332837600001</v>
      </c>
      <c r="D513" s="70">
        <v>6.2888672999999997</v>
      </c>
      <c r="E513" s="70">
        <v>6.5461919999999996</v>
      </c>
      <c r="F513" s="70">
        <v>5.9978810999999999</v>
      </c>
    </row>
    <row r="514" spans="1:6" x14ac:dyDescent="0.35">
      <c r="A514" s="8">
        <v>43952</v>
      </c>
      <c r="B514" s="69">
        <v>904.20002060000002</v>
      </c>
      <c r="C514" s="69">
        <v>12953.8975333</v>
      </c>
      <c r="D514" s="70">
        <v>6.9801387000000004</v>
      </c>
      <c r="E514" s="70">
        <v>6.9951154000000004</v>
      </c>
      <c r="F514" s="70">
        <v>6.9631166999999996</v>
      </c>
    </row>
    <row r="515" spans="1:6" x14ac:dyDescent="0.35">
      <c r="A515" s="8">
        <v>43983</v>
      </c>
      <c r="B515" s="69">
        <v>985.04776709999999</v>
      </c>
      <c r="C515" s="69">
        <v>13264.4436236</v>
      </c>
      <c r="D515" s="70">
        <v>7.4262275999999998</v>
      </c>
      <c r="E515" s="70">
        <v>7.3713448000000001</v>
      </c>
      <c r="F515" s="70">
        <v>7.4878606000000003</v>
      </c>
    </row>
    <row r="516" spans="1:6" x14ac:dyDescent="0.35">
      <c r="A516" s="8">
        <v>44013</v>
      </c>
      <c r="B516" s="69">
        <v>1007.2541958</v>
      </c>
      <c r="C516" s="69">
        <v>13417.614398</v>
      </c>
      <c r="D516" s="70">
        <v>7.5069543999999997</v>
      </c>
      <c r="E516" s="70">
        <v>7.4284754</v>
      </c>
      <c r="F516" s="70">
        <v>7.5948625999999999</v>
      </c>
    </row>
    <row r="517" spans="1:6" x14ac:dyDescent="0.35">
      <c r="A517" s="8">
        <v>44044</v>
      </c>
      <c r="B517" s="69">
        <v>918.57925069999999</v>
      </c>
      <c r="C517" s="69">
        <v>13469.013172700001</v>
      </c>
      <c r="D517" s="70">
        <v>6.8199446999999997</v>
      </c>
      <c r="E517" s="70">
        <v>6.9565318999999999</v>
      </c>
      <c r="F517" s="70">
        <v>6.6675164999999996</v>
      </c>
    </row>
    <row r="518" spans="1:6" x14ac:dyDescent="0.35">
      <c r="A518" s="8">
        <v>44075</v>
      </c>
      <c r="B518" s="69">
        <v>931.23007670000004</v>
      </c>
      <c r="C518" s="69">
        <v>13450.845352300001</v>
      </c>
      <c r="D518" s="70">
        <v>6.9232085999999997</v>
      </c>
      <c r="E518" s="70">
        <v>7.1323188999999996</v>
      </c>
      <c r="F518" s="70">
        <v>6.6898537999999999</v>
      </c>
    </row>
    <row r="519" spans="1:6" x14ac:dyDescent="0.35">
      <c r="A519" s="8">
        <v>44105</v>
      </c>
      <c r="B519" s="69">
        <v>949.33780899999999</v>
      </c>
      <c r="C519" s="69">
        <v>13607.0054693</v>
      </c>
      <c r="D519" s="70">
        <v>6.9768312000000003</v>
      </c>
      <c r="E519" s="70">
        <v>6.9295852</v>
      </c>
      <c r="F519" s="70">
        <v>7.0296764999999999</v>
      </c>
    </row>
    <row r="520" spans="1:6" x14ac:dyDescent="0.35">
      <c r="A520" s="8">
        <v>44136</v>
      </c>
      <c r="B520" s="69">
        <v>928.80939799999999</v>
      </c>
      <c r="C520" s="69">
        <v>13677.1368817</v>
      </c>
      <c r="D520" s="70">
        <v>6.7909636999999998</v>
      </c>
      <c r="E520" s="70">
        <v>6.5211461999999996</v>
      </c>
      <c r="F520" s="70">
        <v>7.0905752</v>
      </c>
    </row>
    <row r="521" spans="1:6" x14ac:dyDescent="0.35">
      <c r="A521" s="8">
        <v>44166</v>
      </c>
      <c r="B521" s="69">
        <v>894.31888289999995</v>
      </c>
      <c r="C521" s="69">
        <v>13688.743525</v>
      </c>
      <c r="D521" s="70">
        <v>6.5332429999999997</v>
      </c>
      <c r="E521" s="70">
        <v>6.6030042</v>
      </c>
      <c r="F521" s="70">
        <v>6.4555819999999997</v>
      </c>
    </row>
    <row r="522" spans="1:6" x14ac:dyDescent="0.35">
      <c r="A522" s="8">
        <v>44197</v>
      </c>
      <c r="B522" s="69">
        <v>858.48313010000004</v>
      </c>
      <c r="C522" s="69">
        <v>13701.2325016</v>
      </c>
      <c r="D522" s="70">
        <v>6.2657365</v>
      </c>
      <c r="E522" s="70">
        <v>6.3182384000000003</v>
      </c>
      <c r="F522" s="70">
        <v>6.2070920999999997</v>
      </c>
    </row>
    <row r="523" spans="1:6" x14ac:dyDescent="0.35">
      <c r="A523" s="8">
        <v>44228</v>
      </c>
      <c r="B523" s="69">
        <v>798.29090050000002</v>
      </c>
      <c r="C523" s="69">
        <v>13688.858963799999</v>
      </c>
      <c r="D523" s="70">
        <v>5.8316832999999999</v>
      </c>
      <c r="E523" s="70">
        <v>6.0945913999999997</v>
      </c>
      <c r="F523" s="70">
        <v>5.5385736000000003</v>
      </c>
    </row>
    <row r="524" spans="1:6" x14ac:dyDescent="0.35">
      <c r="A524" s="8">
        <v>44256</v>
      </c>
      <c r="B524" s="69">
        <v>777.3494604</v>
      </c>
      <c r="C524" s="69">
        <v>13733.7475044</v>
      </c>
      <c r="D524" s="70">
        <v>5.6601409</v>
      </c>
      <c r="E524" s="70">
        <v>5.9178261000000001</v>
      </c>
      <c r="F524" s="70">
        <v>5.3748984000000002</v>
      </c>
    </row>
    <row r="525" spans="1:6" x14ac:dyDescent="0.35">
      <c r="A525" s="8">
        <v>44287</v>
      </c>
      <c r="B525" s="69">
        <v>746.94396489999997</v>
      </c>
      <c r="C525" s="69">
        <v>13691.641982200001</v>
      </c>
      <c r="D525" s="70">
        <v>5.4554739999999997</v>
      </c>
      <c r="E525" s="70">
        <v>5.6404265999999996</v>
      </c>
      <c r="F525" s="70">
        <v>5.2497961000000002</v>
      </c>
    </row>
    <row r="526" spans="1:6" x14ac:dyDescent="0.35">
      <c r="A526" s="8">
        <v>44317</v>
      </c>
      <c r="B526" s="69">
        <v>699.744326</v>
      </c>
      <c r="C526" s="69">
        <v>13734.002358600001</v>
      </c>
      <c r="D526" s="70">
        <v>5.0949774999999997</v>
      </c>
      <c r="E526" s="70">
        <v>5.3477676000000001</v>
      </c>
      <c r="F526" s="70">
        <v>4.8152676000000003</v>
      </c>
    </row>
    <row r="527" spans="1:6" x14ac:dyDescent="0.35">
      <c r="A527" s="8">
        <v>44348</v>
      </c>
      <c r="B527" s="69">
        <v>691.5148792</v>
      </c>
      <c r="C527" s="69">
        <v>13750.5708507</v>
      </c>
      <c r="D527" s="70">
        <v>5.0289903000000002</v>
      </c>
      <c r="E527" s="70">
        <v>5.2040284999999997</v>
      </c>
      <c r="F527" s="70">
        <v>4.8344144</v>
      </c>
    </row>
    <row r="528" spans="1:6" x14ac:dyDescent="0.35">
      <c r="A528" s="8">
        <v>44378</v>
      </c>
      <c r="B528" s="69">
        <v>656.39793269999996</v>
      </c>
      <c r="C528" s="69">
        <v>13735.7262919</v>
      </c>
      <c r="D528" s="70">
        <v>4.7787639000000004</v>
      </c>
      <c r="E528" s="70">
        <v>4.7320380999999996</v>
      </c>
      <c r="F528" s="70">
        <v>4.8306256000000003</v>
      </c>
    </row>
    <row r="529" spans="1:6" x14ac:dyDescent="0.35">
      <c r="A529" s="8">
        <v>44409</v>
      </c>
      <c r="B529" s="69">
        <v>623.83421180000005</v>
      </c>
      <c r="C529" s="69">
        <v>13570.613141899999</v>
      </c>
      <c r="D529" s="70">
        <v>4.5969493000000003</v>
      </c>
      <c r="E529" s="70">
        <v>4.7197946000000002</v>
      </c>
      <c r="F529" s="70">
        <v>4.4601986</v>
      </c>
    </row>
    <row r="530" spans="1:6" x14ac:dyDescent="0.35">
      <c r="A530" s="8">
        <v>44440</v>
      </c>
      <c r="B530" s="69">
        <v>633.60601970000005</v>
      </c>
      <c r="C530" s="69">
        <v>13460.2970907</v>
      </c>
      <c r="D530" s="70">
        <v>4.7072216999999998</v>
      </c>
      <c r="E530" s="70">
        <v>4.5275619999999996</v>
      </c>
      <c r="F530" s="70">
        <v>4.9071486000000002</v>
      </c>
    </row>
    <row r="531" spans="1:6" x14ac:dyDescent="0.35">
      <c r="A531" s="8">
        <v>44470</v>
      </c>
      <c r="B531" s="69">
        <v>710.45815430000005</v>
      </c>
      <c r="C531" s="69">
        <v>13486.7225764</v>
      </c>
      <c r="D531" s="70">
        <v>5.2678339999999997</v>
      </c>
      <c r="E531" s="70">
        <v>5.1380533000000002</v>
      </c>
      <c r="F531" s="70">
        <v>5.4129868999999999</v>
      </c>
    </row>
    <row r="532" spans="1:6" x14ac:dyDescent="0.35">
      <c r="A532" s="8">
        <v>44501</v>
      </c>
      <c r="B532" s="69">
        <v>635.90361199999995</v>
      </c>
      <c r="C532" s="69">
        <v>13784.842676</v>
      </c>
      <c r="D532" s="70">
        <v>4.6130639999999996</v>
      </c>
      <c r="E532" s="70">
        <v>4.5921238000000004</v>
      </c>
      <c r="F532" s="70">
        <v>4.6361325000000004</v>
      </c>
    </row>
    <row r="533" spans="1:6" x14ac:dyDescent="0.35">
      <c r="A533" s="8">
        <v>44531</v>
      </c>
      <c r="B533" s="69">
        <v>577.22308820000001</v>
      </c>
      <c r="C533" s="69">
        <v>13807.308076900001</v>
      </c>
      <c r="D533" s="70">
        <v>4.1805621000000004</v>
      </c>
      <c r="E533" s="70">
        <v>4.2315516000000004</v>
      </c>
      <c r="F533" s="70">
        <v>4.1240874999999999</v>
      </c>
    </row>
    <row r="534" spans="1:6" x14ac:dyDescent="0.35">
      <c r="A534" s="8">
        <v>44562</v>
      </c>
      <c r="B534" s="69">
        <v>576.64022590000002</v>
      </c>
      <c r="C534" s="69">
        <v>13864.562013000001</v>
      </c>
      <c r="D534" s="70">
        <v>4.1590943999999999</v>
      </c>
      <c r="E534" s="70">
        <v>4.2774229000000004</v>
      </c>
      <c r="F534" s="70">
        <v>4.0297995000000002</v>
      </c>
    </row>
    <row r="535" spans="1:6" x14ac:dyDescent="0.35">
      <c r="A535" s="8">
        <v>44593</v>
      </c>
      <c r="B535" s="69">
        <v>559.75251049999997</v>
      </c>
      <c r="C535" s="69">
        <v>13931.2005928</v>
      </c>
      <c r="D535" s="70">
        <v>4.0179774999999998</v>
      </c>
      <c r="E535" s="70">
        <v>4.1947840999999997</v>
      </c>
      <c r="F535" s="70">
        <v>3.8243627999999998</v>
      </c>
    </row>
    <row r="536" spans="1:6" x14ac:dyDescent="0.35">
      <c r="A536" s="8">
        <v>44621</v>
      </c>
      <c r="B536" s="69">
        <v>553.40836630000001</v>
      </c>
      <c r="C536" s="69">
        <v>13946.5555575</v>
      </c>
      <c r="D536" s="70">
        <v>3.9680648000000001</v>
      </c>
      <c r="E536" s="70">
        <v>4.2240660999999999</v>
      </c>
      <c r="F536" s="70">
        <v>3.6872058000000001</v>
      </c>
    </row>
    <row r="537" spans="1:6" x14ac:dyDescent="0.35">
      <c r="A537" s="8">
        <v>44652</v>
      </c>
      <c r="B537" s="69">
        <v>537.73626200000001</v>
      </c>
      <c r="C537" s="69">
        <v>13980.8174187</v>
      </c>
      <c r="D537" s="70">
        <v>3.8462434000000001</v>
      </c>
      <c r="E537" s="70">
        <v>3.9480952</v>
      </c>
      <c r="F537" s="70">
        <v>3.7346146</v>
      </c>
    </row>
    <row r="538" spans="1:6" x14ac:dyDescent="0.35">
      <c r="A538" s="8">
        <v>44682</v>
      </c>
      <c r="B538" s="69">
        <v>551.01681359999998</v>
      </c>
      <c r="C538" s="69">
        <v>14028.869640999999</v>
      </c>
      <c r="D538" s="70">
        <v>3.9277348999999999</v>
      </c>
      <c r="E538" s="70">
        <v>4.0106571000000004</v>
      </c>
      <c r="F538" s="70">
        <v>3.8364677999999999</v>
      </c>
    </row>
    <row r="539" spans="1:6" x14ac:dyDescent="0.35">
      <c r="A539" s="64">
        <v>44713</v>
      </c>
      <c r="B539" s="69">
        <v>509.3686783</v>
      </c>
      <c r="C539" s="69">
        <v>14088.247333200001</v>
      </c>
      <c r="D539" s="70">
        <v>3.6155575</v>
      </c>
      <c r="E539" s="70">
        <v>3.6635561999999999</v>
      </c>
      <c r="F539" s="70">
        <v>3.5630142</v>
      </c>
    </row>
    <row r="540" spans="1:6" x14ac:dyDescent="0.35">
      <c r="A540" s="64">
        <v>44743</v>
      </c>
      <c r="B540" s="69">
        <v>492.28171209999999</v>
      </c>
      <c r="C540" s="69">
        <v>14076.5156247</v>
      </c>
      <c r="D540" s="70">
        <v>3.4971844000000001</v>
      </c>
      <c r="E540" s="70">
        <v>3.5301089999999999</v>
      </c>
      <c r="F540" s="70">
        <v>3.4611947000000001</v>
      </c>
    </row>
    <row r="541" spans="1:6" x14ac:dyDescent="0.35">
      <c r="A541" s="64">
        <v>44774</v>
      </c>
      <c r="B541" s="69">
        <v>502.70030659999998</v>
      </c>
      <c r="C541" s="69">
        <v>14152.445388800001</v>
      </c>
      <c r="D541" s="70">
        <v>3.5520385000000001</v>
      </c>
      <c r="E541" s="70">
        <v>3.5800464999999999</v>
      </c>
      <c r="F541" s="70">
        <v>3.5213934</v>
      </c>
    </row>
    <row r="542" spans="1:6" x14ac:dyDescent="0.35">
      <c r="A542" s="64">
        <v>44805</v>
      </c>
      <c r="B542" s="69">
        <v>510.96493700000002</v>
      </c>
      <c r="C542" s="69">
        <v>14178.4861925</v>
      </c>
      <c r="D542" s="70">
        <v>3.6038046000000001</v>
      </c>
      <c r="E542" s="70">
        <v>3.5996665000000001</v>
      </c>
      <c r="F542" s="70">
        <v>3.6083523999999998</v>
      </c>
    </row>
    <row r="543" spans="1:6" x14ac:dyDescent="0.35">
      <c r="A543" s="64">
        <v>44835</v>
      </c>
      <c r="B543" s="69">
        <v>490.91370660000001</v>
      </c>
      <c r="C543" s="69">
        <v>14196.0725346</v>
      </c>
      <c r="D543" s="70">
        <v>3.4580951999999998</v>
      </c>
      <c r="E543" s="70">
        <v>3.2895561999999998</v>
      </c>
      <c r="F543" s="70">
        <v>3.6428509</v>
      </c>
    </row>
    <row r="544" spans="1:6" x14ac:dyDescent="0.35">
      <c r="A544" s="64">
        <v>44866</v>
      </c>
      <c r="B544" s="69">
        <v>499.28068289999999</v>
      </c>
      <c r="C544" s="69">
        <v>14280.585240500001</v>
      </c>
      <c r="D544" s="70">
        <v>3.4962200000000001</v>
      </c>
      <c r="E544" s="70">
        <v>3.4839060000000002</v>
      </c>
      <c r="F544" s="70">
        <v>3.5096854</v>
      </c>
    </row>
    <row r="545" spans="1:6" x14ac:dyDescent="0.35">
      <c r="A545" s="64">
        <v>44896</v>
      </c>
      <c r="B545" s="69">
        <v>498.60866010000001</v>
      </c>
      <c r="C545" s="69">
        <v>14268.1790213</v>
      </c>
      <c r="D545" s="70">
        <v>3.4945501000000001</v>
      </c>
      <c r="E545" s="70">
        <v>3.4967328000000002</v>
      </c>
      <c r="F545" s="70">
        <v>3.4921544</v>
      </c>
    </row>
    <row r="546" spans="1:6" x14ac:dyDescent="0.35">
      <c r="A546" s="64">
        <v>44927</v>
      </c>
      <c r="B546" s="69">
        <v>522.88536950000002</v>
      </c>
      <c r="C546" s="69">
        <v>14315.526893800001</v>
      </c>
      <c r="D546" s="70">
        <v>3.6525751</v>
      </c>
      <c r="E546" s="70">
        <v>3.7641106999999998</v>
      </c>
      <c r="F546" s="70">
        <v>3.5299019</v>
      </c>
    </row>
    <row r="547" spans="1:6" x14ac:dyDescent="0.35">
      <c r="A547" s="71">
        <v>44958</v>
      </c>
      <c r="B547" s="72">
        <v>515.5654333</v>
      </c>
      <c r="C547" s="72">
        <v>14353.324044700001</v>
      </c>
      <c r="D547" s="73">
        <v>3.5919584000000002</v>
      </c>
      <c r="E547" s="73">
        <v>3.7247903999999998</v>
      </c>
      <c r="F547" s="73">
        <v>3.4456074000000001</v>
      </c>
    </row>
    <row r="548" spans="1:6" x14ac:dyDescent="0.35">
      <c r="A548" s="64">
        <v>44986</v>
      </c>
      <c r="B548" s="19">
        <v>516.17790790000004</v>
      </c>
      <c r="C548" s="19">
        <v>14447.7464676</v>
      </c>
      <c r="D548" s="10">
        <v>3.5727226000000001</v>
      </c>
      <c r="E548" s="10">
        <v>3.7114240000000001</v>
      </c>
      <c r="F548" s="10">
        <v>3.4211038</v>
      </c>
    </row>
    <row r="549" spans="1:6" x14ac:dyDescent="0.35">
      <c r="A549" s="64">
        <v>45017</v>
      </c>
      <c r="B549" s="19">
        <v>534.32950200000005</v>
      </c>
      <c r="C549" s="19">
        <v>14451.2028639</v>
      </c>
      <c r="D549" s="10">
        <v>3.6974741999999998</v>
      </c>
      <c r="E549" s="10">
        <v>4.0037832</v>
      </c>
      <c r="F549" s="10">
        <v>3.3613664999999999</v>
      </c>
    </row>
    <row r="550" spans="1:6" x14ac:dyDescent="0.35">
      <c r="A550" s="64">
        <v>45047</v>
      </c>
      <c r="B550" s="19">
        <v>518.88461370000005</v>
      </c>
      <c r="C550" s="19">
        <v>14519.5854325</v>
      </c>
      <c r="D550" s="10">
        <v>3.5736875000000001</v>
      </c>
      <c r="E550" s="10">
        <v>3.6201099000000001</v>
      </c>
      <c r="F550" s="10">
        <v>3.5229729999999999</v>
      </c>
    </row>
    <row r="551" spans="1:6" x14ac:dyDescent="0.35">
      <c r="A551" s="64">
        <v>45078</v>
      </c>
      <c r="B551" s="19">
        <v>513.63001859999997</v>
      </c>
      <c r="C551" s="19">
        <v>14534.0956191</v>
      </c>
      <c r="D551" s="10">
        <v>3.5339661000000002</v>
      </c>
      <c r="E551" s="10">
        <v>3.6153854000000001</v>
      </c>
      <c r="F551" s="10">
        <v>3.4447568</v>
      </c>
    </row>
    <row r="552" spans="1:6" x14ac:dyDescent="0.35">
      <c r="A552" s="64">
        <v>45108</v>
      </c>
      <c r="B552" s="19">
        <v>549.84124480000003</v>
      </c>
      <c r="C552" s="19">
        <v>14570.2957721</v>
      </c>
      <c r="D552" s="10">
        <v>3.7737137000000001</v>
      </c>
      <c r="E552" s="10">
        <v>3.8314689</v>
      </c>
      <c r="F552" s="10">
        <v>3.7102764000000001</v>
      </c>
    </row>
    <row r="553" spans="1:6" x14ac:dyDescent="0.35">
      <c r="A553" s="64">
        <v>45139</v>
      </c>
      <c r="B553" s="19">
        <v>542.4220593</v>
      </c>
      <c r="C553" s="19">
        <v>14625.128445599999</v>
      </c>
      <c r="D553" s="10">
        <v>3.7088361999999999</v>
      </c>
      <c r="E553" s="10">
        <v>3.8297241</v>
      </c>
      <c r="F553" s="10">
        <v>3.5758831</v>
      </c>
    </row>
    <row r="554" spans="1:6" x14ac:dyDescent="0.35">
      <c r="A554" s="64">
        <v>45170</v>
      </c>
      <c r="B554" s="19">
        <v>522.08075429999997</v>
      </c>
      <c r="C554" s="19">
        <v>14618.1686009</v>
      </c>
      <c r="D554" s="10">
        <v>3.5714511999999998</v>
      </c>
      <c r="E554" s="10">
        <v>3.4668956999999998</v>
      </c>
      <c r="F554" s="10">
        <v>3.6850801</v>
      </c>
    </row>
    <row r="555" spans="1:6" x14ac:dyDescent="0.35">
      <c r="A555" s="64">
        <v>45200</v>
      </c>
      <c r="B555" s="19">
        <v>558.92603280000003</v>
      </c>
      <c r="C555" s="19">
        <v>14710.5080005</v>
      </c>
      <c r="D555" s="10">
        <v>3.7995019000000001</v>
      </c>
      <c r="E555" s="10">
        <v>3.9383211999999999</v>
      </c>
      <c r="F555" s="10">
        <v>3.6482420000000002</v>
      </c>
    </row>
    <row r="556" spans="1:6" x14ac:dyDescent="0.35">
      <c r="A556" s="64">
        <v>45231</v>
      </c>
      <c r="B556" s="19">
        <v>577.82042460000002</v>
      </c>
      <c r="C556" s="19">
        <v>14789.0060249</v>
      </c>
      <c r="D556" s="10">
        <v>3.9070944000000001</v>
      </c>
      <c r="E556" s="10">
        <v>4.0484657999999998</v>
      </c>
      <c r="F556" s="10">
        <v>3.7527447999999999</v>
      </c>
    </row>
    <row r="557" spans="1:6" x14ac:dyDescent="0.35">
      <c r="A557" s="64">
        <v>45261</v>
      </c>
      <c r="B557" s="19">
        <v>581.67732939999996</v>
      </c>
      <c r="C557" s="19">
        <v>14733.9279647</v>
      </c>
      <c r="D557" s="10">
        <v>3.9478768</v>
      </c>
      <c r="E557" s="10">
        <v>3.9972316000000001</v>
      </c>
      <c r="F557" s="10">
        <v>3.8940334000000001</v>
      </c>
    </row>
    <row r="558" spans="1:6" x14ac:dyDescent="0.35">
      <c r="A558" s="64">
        <v>45292</v>
      </c>
      <c r="B558" s="19">
        <v>602.13967330000003</v>
      </c>
      <c r="C558" s="19">
        <v>14766.3293655</v>
      </c>
      <c r="D558" s="10">
        <v>4.0777884000000002</v>
      </c>
      <c r="E558" s="10">
        <v>4.1916006000000001</v>
      </c>
      <c r="F558" s="10">
        <v>3.9537293999999998</v>
      </c>
    </row>
    <row r="559" spans="1:6" x14ac:dyDescent="0.35">
      <c r="A559" s="64">
        <v>45323</v>
      </c>
      <c r="B559" s="19">
        <v>551.54354909999995</v>
      </c>
      <c r="C559" s="19">
        <v>14836.175706599999</v>
      </c>
      <c r="D559" s="10">
        <v>3.7175587999999999</v>
      </c>
      <c r="E559" s="10">
        <v>3.7995028999999998</v>
      </c>
      <c r="F559" s="10">
        <v>3.6282540000000001</v>
      </c>
    </row>
    <row r="560" spans="1:6" x14ac:dyDescent="0.35">
      <c r="A560" s="64">
        <v>45352</v>
      </c>
      <c r="B560" s="19">
        <v>574.69112380000001</v>
      </c>
      <c r="C560" s="19">
        <v>14853.259963099999</v>
      </c>
      <c r="D560" s="10">
        <v>3.8691244999999999</v>
      </c>
      <c r="E560" s="10">
        <v>3.9521229999999998</v>
      </c>
      <c r="F560" s="10">
        <v>3.7784182999999998</v>
      </c>
    </row>
    <row r="561" spans="1:6" x14ac:dyDescent="0.35">
      <c r="A561" s="64">
        <v>45383</v>
      </c>
      <c r="B561" s="19">
        <v>608.0773044</v>
      </c>
      <c r="C561" s="19">
        <v>14924.0566211</v>
      </c>
      <c r="D561" s="10">
        <v>4.0744772999999999</v>
      </c>
      <c r="E561" s="10">
        <v>4.2640339000000003</v>
      </c>
      <c r="F561" s="10">
        <v>3.8675494000000001</v>
      </c>
    </row>
    <row r="562" spans="1:6" x14ac:dyDescent="0.35">
      <c r="A562" s="64">
        <v>45413</v>
      </c>
      <c r="B562" s="19">
        <v>598.9151167</v>
      </c>
      <c r="C562" s="19">
        <v>14954.548350200001</v>
      </c>
      <c r="D562" s="10">
        <v>4.0049026999999997</v>
      </c>
      <c r="E562" s="10">
        <v>4.1448457000000003</v>
      </c>
      <c r="F562" s="10">
        <v>3.8514103</v>
      </c>
    </row>
    <row r="563" spans="1:6" x14ac:dyDescent="0.35">
      <c r="A563" s="64">
        <v>45444</v>
      </c>
    </row>
    <row r="564" spans="1:6" x14ac:dyDescent="0.35">
      <c r="A564" s="64">
        <v>45474</v>
      </c>
    </row>
    <row r="565" spans="1:6" x14ac:dyDescent="0.35">
      <c r="A565" s="64">
        <v>45505</v>
      </c>
    </row>
    <row r="566" spans="1:6" x14ac:dyDescent="0.35">
      <c r="A566" s="64">
        <v>45536</v>
      </c>
    </row>
    <row r="567" spans="1:6" x14ac:dyDescent="0.35">
      <c r="A567" s="64">
        <v>45566</v>
      </c>
    </row>
    <row r="568" spans="1:6" x14ac:dyDescent="0.35">
      <c r="A568" s="64">
        <v>45597</v>
      </c>
    </row>
    <row r="569" spans="1:6" x14ac:dyDescent="0.35">
      <c r="A569" s="64">
        <v>45627</v>
      </c>
    </row>
  </sheetData>
  <mergeCells count="1">
    <mergeCell ref="E5:F5"/>
  </mergeCells>
  <pageMargins left="0.7" right="0.7" top="0.75" bottom="0.75" header="0.3" footer="0.3"/>
  <pageSetup paperSize="9" orientation="portrait" horizontalDpi="300" verticalDpi="0" copies="0" r:id="rId1"/>
  <headerFooter>
    <oddHeader>&amp;C&amp;"Calibri"&amp;12&amp;KFF0000OFFICIAL&amp;1#</oddHeader>
    <oddFooter>&amp;C&amp;1#&amp;"Calibri"&amp;12&amp;KFF0000OFFICIAL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7F53E-255B-4ACB-A1ED-31AC5181FEEC}">
  <dimension ref="A1:G569"/>
  <sheetViews>
    <sheetView workbookViewId="0">
      <pane ySplit="6" topLeftCell="A7" activePane="bottomLeft" state="frozen"/>
      <selection pane="bottomLeft"/>
    </sheetView>
  </sheetViews>
  <sheetFormatPr defaultColWidth="8.81640625" defaultRowHeight="14.5" x14ac:dyDescent="0.35"/>
  <cols>
    <col min="1" max="1" width="10.81640625" style="2" customWidth="1"/>
    <col min="2" max="2" width="16" style="2" customWidth="1"/>
    <col min="3" max="3" width="14.54296875" style="2" customWidth="1"/>
    <col min="4" max="4" width="2.26953125" style="2" customWidth="1"/>
    <col min="5" max="5" width="12.26953125" style="2" bestFit="1" customWidth="1"/>
    <col min="6" max="6" width="12.54296875" style="2" bestFit="1" customWidth="1"/>
    <col min="7" max="16384" width="8.81640625" style="2"/>
  </cols>
  <sheetData>
    <row r="1" spans="1:6" x14ac:dyDescent="0.35">
      <c r="A1" s="1" t="s">
        <v>32</v>
      </c>
    </row>
    <row r="2" spans="1:6" x14ac:dyDescent="0.35">
      <c r="A2" s="1"/>
    </row>
    <row r="3" spans="1:6" x14ac:dyDescent="0.35">
      <c r="A3" s="1"/>
      <c r="B3" s="3" t="s">
        <v>21</v>
      </c>
      <c r="C3" s="3"/>
      <c r="D3" s="3"/>
      <c r="E3" s="3"/>
      <c r="F3" s="3"/>
    </row>
    <row r="4" spans="1:6" x14ac:dyDescent="0.35">
      <c r="A4" s="1"/>
      <c r="B4" s="76" t="s">
        <v>23</v>
      </c>
      <c r="C4" s="76" t="s">
        <v>33</v>
      </c>
      <c r="D4" s="3"/>
      <c r="E4" s="77" t="s">
        <v>34</v>
      </c>
      <c r="F4" s="77" t="s">
        <v>35</v>
      </c>
    </row>
    <row r="5" spans="1:6" ht="29" x14ac:dyDescent="0.35">
      <c r="B5" s="56" t="s">
        <v>36</v>
      </c>
      <c r="C5" s="56" t="s">
        <v>37</v>
      </c>
      <c r="E5" s="144" t="s">
        <v>38</v>
      </c>
      <c r="F5" s="147"/>
    </row>
    <row r="6" spans="1:6" ht="43.5" x14ac:dyDescent="0.35">
      <c r="A6" s="66" t="s">
        <v>14</v>
      </c>
      <c r="B6" s="6" t="s">
        <v>15</v>
      </c>
      <c r="C6" s="6" t="s">
        <v>31</v>
      </c>
      <c r="E6" s="67" t="s">
        <v>17</v>
      </c>
      <c r="F6" s="67" t="s">
        <v>18</v>
      </c>
    </row>
    <row r="7" spans="1:6" x14ac:dyDescent="0.35">
      <c r="A7" s="8">
        <v>28522</v>
      </c>
      <c r="B7" s="69">
        <v>6424.3881387000001</v>
      </c>
      <c r="C7" s="70">
        <v>61.246887600000001</v>
      </c>
      <c r="D7" s="10"/>
      <c r="E7" s="70">
        <v>79.489302699999996</v>
      </c>
      <c r="F7" s="70">
        <v>43.492218000000001</v>
      </c>
    </row>
    <row r="8" spans="1:6" x14ac:dyDescent="0.35">
      <c r="A8" s="8">
        <v>28550</v>
      </c>
      <c r="B8" s="69">
        <v>6406.7538443000003</v>
      </c>
      <c r="C8" s="70">
        <v>60.966531199999999</v>
      </c>
      <c r="D8" s="10"/>
      <c r="E8" s="70">
        <v>79.149763500000006</v>
      </c>
      <c r="F8" s="70">
        <v>43.2713465</v>
      </c>
    </row>
    <row r="9" spans="1:6" x14ac:dyDescent="0.35">
      <c r="A9" s="8">
        <v>28581</v>
      </c>
      <c r="B9" s="69">
        <v>6433.8812138000003</v>
      </c>
      <c r="C9" s="70">
        <v>61.166321699999997</v>
      </c>
      <c r="D9" s="10"/>
      <c r="E9" s="70">
        <v>79.206697399999996</v>
      </c>
      <c r="F9" s="70">
        <v>43.612144700000002</v>
      </c>
    </row>
    <row r="10" spans="1:6" x14ac:dyDescent="0.35">
      <c r="A10" s="8">
        <v>28611</v>
      </c>
      <c r="B10" s="69">
        <v>6432.5910426</v>
      </c>
      <c r="C10" s="70">
        <v>61.0843433</v>
      </c>
      <c r="D10" s="10"/>
      <c r="E10" s="70">
        <v>78.968792899999997</v>
      </c>
      <c r="F10" s="70">
        <v>43.683253100000002</v>
      </c>
    </row>
    <row r="11" spans="1:6" x14ac:dyDescent="0.35">
      <c r="A11" s="8">
        <v>28642</v>
      </c>
      <c r="B11" s="69">
        <v>6439.7938605999998</v>
      </c>
      <c r="C11" s="70">
        <v>61.079061099999997</v>
      </c>
      <c r="D11" s="10"/>
      <c r="E11" s="70">
        <v>79.036316099999993</v>
      </c>
      <c r="F11" s="70">
        <v>43.616304399999997</v>
      </c>
    </row>
    <row r="12" spans="1:6" x14ac:dyDescent="0.35">
      <c r="A12" s="8">
        <v>28672</v>
      </c>
      <c r="B12" s="69">
        <v>6430.6624154000001</v>
      </c>
      <c r="C12" s="70">
        <v>60.923228899999998</v>
      </c>
      <c r="D12" s="10"/>
      <c r="E12" s="70">
        <v>78.672759900000003</v>
      </c>
      <c r="F12" s="70">
        <v>43.663112499999997</v>
      </c>
    </row>
    <row r="13" spans="1:6" x14ac:dyDescent="0.35">
      <c r="A13" s="8">
        <v>28703</v>
      </c>
      <c r="B13" s="69">
        <v>6455.3011585000004</v>
      </c>
      <c r="C13" s="70">
        <v>61.0692205</v>
      </c>
      <c r="D13" s="10"/>
      <c r="E13" s="70">
        <v>78.756104699999995</v>
      </c>
      <c r="F13" s="70">
        <v>43.873521799999999</v>
      </c>
    </row>
    <row r="14" spans="1:6" x14ac:dyDescent="0.35">
      <c r="A14" s="8">
        <v>28734</v>
      </c>
      <c r="B14" s="69">
        <v>6433.2586683999998</v>
      </c>
      <c r="C14" s="70">
        <v>60.766221999999999</v>
      </c>
      <c r="D14" s="10"/>
      <c r="E14" s="70">
        <v>78.458096699999999</v>
      </c>
      <c r="F14" s="70">
        <v>43.566274999999997</v>
      </c>
    </row>
    <row r="15" spans="1:6" x14ac:dyDescent="0.35">
      <c r="A15" s="8">
        <v>28764</v>
      </c>
      <c r="B15" s="69">
        <v>6432.2904699999999</v>
      </c>
      <c r="C15" s="70">
        <v>60.691770599999998</v>
      </c>
      <c r="D15" s="10"/>
      <c r="E15" s="70">
        <v>78.445388399999999</v>
      </c>
      <c r="F15" s="70">
        <v>43.434218999999999</v>
      </c>
    </row>
    <row r="16" spans="1:6" x14ac:dyDescent="0.35">
      <c r="A16" s="8">
        <v>28795</v>
      </c>
      <c r="B16" s="69">
        <v>6435.627469</v>
      </c>
      <c r="C16" s="70">
        <v>60.639508499999998</v>
      </c>
      <c r="D16" s="10"/>
      <c r="E16" s="70">
        <v>78.449641400000004</v>
      </c>
      <c r="F16" s="70">
        <v>43.332846199999999</v>
      </c>
    </row>
    <row r="17" spans="1:6" x14ac:dyDescent="0.35">
      <c r="A17" s="8">
        <v>28825</v>
      </c>
      <c r="B17" s="69">
        <v>6467.4452039999996</v>
      </c>
      <c r="C17" s="70">
        <v>60.846942900000002</v>
      </c>
      <c r="D17" s="10"/>
      <c r="E17" s="70">
        <v>78.575182400000003</v>
      </c>
      <c r="F17" s="70">
        <v>43.623140100000001</v>
      </c>
    </row>
    <row r="18" spans="1:6" x14ac:dyDescent="0.35">
      <c r="A18" s="8">
        <v>28856</v>
      </c>
      <c r="B18" s="69">
        <v>6463.0696005</v>
      </c>
      <c r="C18" s="70">
        <v>60.7216022</v>
      </c>
      <c r="D18" s="10"/>
      <c r="E18" s="70">
        <v>78.447385600000004</v>
      </c>
      <c r="F18" s="70">
        <v>43.501251799999999</v>
      </c>
    </row>
    <row r="19" spans="1:6" x14ac:dyDescent="0.35">
      <c r="A19" s="8">
        <v>28887</v>
      </c>
      <c r="B19" s="69">
        <v>6468.2355986000002</v>
      </c>
      <c r="C19" s="70">
        <v>60.6736036</v>
      </c>
      <c r="D19" s="10"/>
      <c r="E19" s="70">
        <v>78.431520599999999</v>
      </c>
      <c r="F19" s="70">
        <v>43.423032599999999</v>
      </c>
    </row>
    <row r="20" spans="1:6" x14ac:dyDescent="0.35">
      <c r="A20" s="8">
        <v>28915</v>
      </c>
      <c r="B20" s="69">
        <v>6462.9772442000003</v>
      </c>
      <c r="C20" s="70">
        <v>60.5155447</v>
      </c>
      <c r="D20" s="10"/>
      <c r="E20" s="70">
        <v>78.375332200000003</v>
      </c>
      <c r="F20" s="70">
        <v>43.167012800000002</v>
      </c>
    </row>
    <row r="21" spans="1:6" x14ac:dyDescent="0.35">
      <c r="A21" s="8">
        <v>28946</v>
      </c>
      <c r="B21" s="69">
        <v>6486.0499215</v>
      </c>
      <c r="C21" s="70">
        <v>60.662269799999997</v>
      </c>
      <c r="D21" s="10"/>
      <c r="E21" s="70">
        <v>78.565749400000001</v>
      </c>
      <c r="F21" s="70">
        <v>43.273463100000001</v>
      </c>
    </row>
    <row r="22" spans="1:6" x14ac:dyDescent="0.35">
      <c r="A22" s="8">
        <v>28976</v>
      </c>
      <c r="B22" s="69">
        <v>6471.7878518999996</v>
      </c>
      <c r="C22" s="70">
        <v>60.447543500000002</v>
      </c>
      <c r="D22" s="10"/>
      <c r="E22" s="70">
        <v>78.402732299999997</v>
      </c>
      <c r="F22" s="70">
        <v>43.010680800000003</v>
      </c>
    </row>
    <row r="23" spans="1:6" x14ac:dyDescent="0.35">
      <c r="A23" s="8">
        <v>29007</v>
      </c>
      <c r="B23" s="69">
        <v>6506.1165635999996</v>
      </c>
      <c r="C23" s="70">
        <v>60.666733600000001</v>
      </c>
      <c r="D23" s="10"/>
      <c r="E23" s="70">
        <v>78.432222199999998</v>
      </c>
      <c r="F23" s="70">
        <v>43.410454299999998</v>
      </c>
    </row>
    <row r="24" spans="1:6" x14ac:dyDescent="0.35">
      <c r="A24" s="8">
        <v>29037</v>
      </c>
      <c r="B24" s="69">
        <v>6505.5753537000001</v>
      </c>
      <c r="C24" s="70">
        <v>60.593684000000003</v>
      </c>
      <c r="D24" s="10"/>
      <c r="E24" s="70">
        <v>78.314890199999994</v>
      </c>
      <c r="F24" s="70">
        <v>43.383326699999998</v>
      </c>
    </row>
    <row r="25" spans="1:6" x14ac:dyDescent="0.35">
      <c r="A25" s="8">
        <v>29068</v>
      </c>
      <c r="B25" s="69">
        <v>6513.2961063000002</v>
      </c>
      <c r="C25" s="70">
        <v>60.5850875</v>
      </c>
      <c r="D25" s="10"/>
      <c r="E25" s="70">
        <v>78.373912399999995</v>
      </c>
      <c r="F25" s="70">
        <v>43.312032100000003</v>
      </c>
    </row>
    <row r="26" spans="1:6" x14ac:dyDescent="0.35">
      <c r="A26" s="8">
        <v>29099</v>
      </c>
      <c r="B26" s="69">
        <v>6523.4038031999999</v>
      </c>
      <c r="C26" s="70">
        <v>60.587476000000002</v>
      </c>
      <c r="D26" s="10"/>
      <c r="E26" s="70">
        <v>78.249374000000003</v>
      </c>
      <c r="F26" s="70">
        <v>43.439793999999999</v>
      </c>
    </row>
    <row r="27" spans="1:6" x14ac:dyDescent="0.35">
      <c r="A27" s="8">
        <v>29129</v>
      </c>
      <c r="B27" s="69">
        <v>6571.6295517999997</v>
      </c>
      <c r="C27" s="70">
        <v>60.954550300000001</v>
      </c>
      <c r="D27" s="10"/>
      <c r="E27" s="70">
        <v>78.294028900000001</v>
      </c>
      <c r="F27" s="70">
        <v>44.124402500000002</v>
      </c>
    </row>
    <row r="28" spans="1:6" x14ac:dyDescent="0.35">
      <c r="A28" s="8">
        <v>29160</v>
      </c>
      <c r="B28" s="69">
        <v>6578.1026717000004</v>
      </c>
      <c r="C28" s="70">
        <v>60.922021299999997</v>
      </c>
      <c r="D28" s="10"/>
      <c r="E28" s="70">
        <v>78.2476786</v>
      </c>
      <c r="F28" s="70">
        <v>44.108957699999998</v>
      </c>
    </row>
    <row r="29" spans="1:6" x14ac:dyDescent="0.35">
      <c r="A29" s="8">
        <v>29190</v>
      </c>
      <c r="B29" s="69">
        <v>6587.1146097999999</v>
      </c>
      <c r="C29" s="70">
        <v>60.900787800000003</v>
      </c>
      <c r="D29" s="10"/>
      <c r="E29" s="70">
        <v>78.299623499999996</v>
      </c>
      <c r="F29" s="70">
        <v>44.020418100000001</v>
      </c>
    </row>
    <row r="30" spans="1:6" x14ac:dyDescent="0.35">
      <c r="A30" s="8">
        <v>29221</v>
      </c>
      <c r="B30" s="69">
        <v>6610.3154470999998</v>
      </c>
      <c r="C30" s="70">
        <v>61.042403399999998</v>
      </c>
      <c r="D30" s="10"/>
      <c r="E30" s="70">
        <v>78.424723599999993</v>
      </c>
      <c r="F30" s="70">
        <v>44.178785099999999</v>
      </c>
    </row>
    <row r="31" spans="1:6" x14ac:dyDescent="0.35">
      <c r="A31" s="8">
        <v>29252</v>
      </c>
      <c r="B31" s="69">
        <v>6618.9038148999998</v>
      </c>
      <c r="C31" s="70">
        <v>61.036648499999998</v>
      </c>
      <c r="D31" s="10"/>
      <c r="E31" s="70">
        <v>78.204807500000001</v>
      </c>
      <c r="F31" s="70">
        <v>44.381462999999997</v>
      </c>
    </row>
    <row r="32" spans="1:6" x14ac:dyDescent="0.35">
      <c r="A32" s="8">
        <v>29281</v>
      </c>
      <c r="B32" s="69">
        <v>6626.2489966000003</v>
      </c>
      <c r="C32" s="70">
        <v>61.009436800000003</v>
      </c>
      <c r="D32" s="10"/>
      <c r="E32" s="70">
        <v>78.092808899999994</v>
      </c>
      <c r="F32" s="70">
        <v>44.435729700000003</v>
      </c>
    </row>
    <row r="33" spans="1:6" x14ac:dyDescent="0.35">
      <c r="A33" s="8">
        <v>29312</v>
      </c>
      <c r="B33" s="69">
        <v>6653.7326933000004</v>
      </c>
      <c r="C33" s="70">
        <v>61.180138200000002</v>
      </c>
      <c r="D33" s="10"/>
      <c r="E33" s="70">
        <v>78.277069400000002</v>
      </c>
      <c r="F33" s="70">
        <v>44.596526900000001</v>
      </c>
    </row>
    <row r="34" spans="1:6" x14ac:dyDescent="0.35">
      <c r="A34" s="8">
        <v>29342</v>
      </c>
      <c r="B34" s="69">
        <v>6685.5436841000001</v>
      </c>
      <c r="C34" s="70">
        <v>61.380171900000001</v>
      </c>
      <c r="D34" s="10"/>
      <c r="E34" s="70">
        <v>78.644819400000003</v>
      </c>
      <c r="F34" s="70">
        <v>44.6356927</v>
      </c>
    </row>
    <row r="35" spans="1:6" x14ac:dyDescent="0.35">
      <c r="A35" s="8">
        <v>29373</v>
      </c>
      <c r="B35" s="69">
        <v>6698.9777643999996</v>
      </c>
      <c r="C35" s="70">
        <v>61.403845099999998</v>
      </c>
      <c r="D35" s="10"/>
      <c r="E35" s="70">
        <v>78.299443100000005</v>
      </c>
      <c r="F35" s="70">
        <v>45.020187999999997</v>
      </c>
    </row>
    <row r="36" spans="1:6" x14ac:dyDescent="0.35">
      <c r="A36" s="8">
        <v>29403</v>
      </c>
      <c r="B36" s="69">
        <v>6714.6111578</v>
      </c>
      <c r="C36" s="70">
        <v>61.466019199999998</v>
      </c>
      <c r="D36" s="10"/>
      <c r="E36" s="70">
        <v>78.3293702</v>
      </c>
      <c r="F36" s="70">
        <v>45.115391299999999</v>
      </c>
    </row>
    <row r="37" spans="1:6" x14ac:dyDescent="0.35">
      <c r="A37" s="8">
        <v>29434</v>
      </c>
      <c r="B37" s="69">
        <v>6731.4357884999999</v>
      </c>
      <c r="C37" s="70">
        <v>61.526369899999999</v>
      </c>
      <c r="D37" s="10"/>
      <c r="E37" s="70">
        <v>78.472993700000004</v>
      </c>
      <c r="F37" s="70">
        <v>45.096765300000001</v>
      </c>
    </row>
    <row r="38" spans="1:6" x14ac:dyDescent="0.35">
      <c r="A38" s="8">
        <v>29465</v>
      </c>
      <c r="B38" s="69">
        <v>6731.0671941000001</v>
      </c>
      <c r="C38" s="70">
        <v>61.4169135</v>
      </c>
      <c r="D38" s="10"/>
      <c r="E38" s="70">
        <v>78.273658999999995</v>
      </c>
      <c r="F38" s="70">
        <v>45.076310700000001</v>
      </c>
    </row>
    <row r="39" spans="1:6" x14ac:dyDescent="0.35">
      <c r="A39" s="8">
        <v>29495</v>
      </c>
      <c r="B39" s="69">
        <v>6713.5046810000003</v>
      </c>
      <c r="C39" s="70">
        <v>61.158676499999999</v>
      </c>
      <c r="D39" s="10"/>
      <c r="E39" s="70">
        <v>78.1140185</v>
      </c>
      <c r="F39" s="70">
        <v>44.7240325</v>
      </c>
    </row>
    <row r="40" spans="1:6" x14ac:dyDescent="0.35">
      <c r="A40" s="8">
        <v>29526</v>
      </c>
      <c r="B40" s="69">
        <v>6721.8545953000003</v>
      </c>
      <c r="C40" s="70">
        <v>61.124322399999997</v>
      </c>
      <c r="D40" s="10"/>
      <c r="E40" s="70">
        <v>78.106863099999998</v>
      </c>
      <c r="F40" s="70">
        <v>44.664862499999998</v>
      </c>
    </row>
    <row r="41" spans="1:6" x14ac:dyDescent="0.35">
      <c r="A41" s="8">
        <v>29556</v>
      </c>
      <c r="B41" s="69">
        <v>6760.5716930999997</v>
      </c>
      <c r="C41" s="70">
        <v>61.353294599999998</v>
      </c>
      <c r="D41" s="10"/>
      <c r="E41" s="70">
        <v>78.505053200000006</v>
      </c>
      <c r="F41" s="70">
        <v>44.7314425</v>
      </c>
    </row>
    <row r="42" spans="1:6" x14ac:dyDescent="0.35">
      <c r="A42" s="8">
        <v>29587</v>
      </c>
      <c r="B42" s="69">
        <v>6757.0900545000004</v>
      </c>
      <c r="C42" s="70">
        <v>61.222700699999997</v>
      </c>
      <c r="D42" s="10"/>
      <c r="E42" s="70">
        <v>78.428393900000003</v>
      </c>
      <c r="F42" s="70">
        <v>44.547934300000001</v>
      </c>
    </row>
    <row r="43" spans="1:6" x14ac:dyDescent="0.35">
      <c r="A43" s="8">
        <v>29618</v>
      </c>
      <c r="B43" s="69">
        <v>6752.0891519999996</v>
      </c>
      <c r="C43" s="70">
        <v>61.066338399999999</v>
      </c>
      <c r="D43" s="10"/>
      <c r="E43" s="70">
        <v>78.242280600000001</v>
      </c>
      <c r="F43" s="70">
        <v>44.419780500000002</v>
      </c>
    </row>
    <row r="44" spans="1:6" x14ac:dyDescent="0.35">
      <c r="A44" s="8">
        <v>29646</v>
      </c>
      <c r="B44" s="69">
        <v>6765.3314440000004</v>
      </c>
      <c r="C44" s="70">
        <v>61.062743900000001</v>
      </c>
      <c r="D44" s="10"/>
      <c r="E44" s="70">
        <v>78.306204300000005</v>
      </c>
      <c r="F44" s="70">
        <v>44.350022899999999</v>
      </c>
    </row>
    <row r="45" spans="1:6" x14ac:dyDescent="0.35">
      <c r="A45" s="8">
        <v>29677</v>
      </c>
      <c r="B45" s="69">
        <v>6780.6570677999998</v>
      </c>
      <c r="C45" s="70">
        <v>61.122192499999997</v>
      </c>
      <c r="D45" s="10"/>
      <c r="E45" s="70">
        <v>78.141855100000001</v>
      </c>
      <c r="F45" s="70">
        <v>44.627643399999997</v>
      </c>
    </row>
    <row r="46" spans="1:6" x14ac:dyDescent="0.35">
      <c r="A46" s="8">
        <v>29707</v>
      </c>
      <c r="B46" s="69">
        <v>6784.3220453000004</v>
      </c>
      <c r="C46" s="70">
        <v>61.0639933</v>
      </c>
      <c r="D46" s="10"/>
      <c r="E46" s="70">
        <v>78.093153999999998</v>
      </c>
      <c r="F46" s="70">
        <v>44.5613788</v>
      </c>
    </row>
    <row r="47" spans="1:6" x14ac:dyDescent="0.35">
      <c r="A47" s="8">
        <v>29738</v>
      </c>
      <c r="B47" s="69">
        <v>6785.5082253999999</v>
      </c>
      <c r="C47" s="70">
        <v>60.977124199999999</v>
      </c>
      <c r="D47" s="10"/>
      <c r="E47" s="70">
        <v>77.911741699999993</v>
      </c>
      <c r="F47" s="70">
        <v>44.5696163</v>
      </c>
    </row>
    <row r="48" spans="1:6" x14ac:dyDescent="0.35">
      <c r="A48" s="8">
        <v>29768</v>
      </c>
      <c r="B48" s="69">
        <v>6815.6006152999998</v>
      </c>
      <c r="C48" s="70">
        <v>61.144493699999998</v>
      </c>
      <c r="D48" s="10"/>
      <c r="E48" s="70">
        <v>78.116302099999999</v>
      </c>
      <c r="F48" s="70">
        <v>44.699554599999999</v>
      </c>
    </row>
    <row r="49" spans="1:6" x14ac:dyDescent="0.35">
      <c r="A49" s="8">
        <v>29799</v>
      </c>
      <c r="B49" s="69">
        <v>6834.0170602999997</v>
      </c>
      <c r="C49" s="70">
        <v>61.206662399999999</v>
      </c>
      <c r="D49" s="10"/>
      <c r="E49" s="70">
        <v>78.100299899999996</v>
      </c>
      <c r="F49" s="70">
        <v>44.836145199999997</v>
      </c>
    </row>
    <row r="50" spans="1:6" x14ac:dyDescent="0.35">
      <c r="A50" s="8">
        <v>29830</v>
      </c>
      <c r="B50" s="69">
        <v>6857.8713553999996</v>
      </c>
      <c r="C50" s="70">
        <v>61.317314000000003</v>
      </c>
      <c r="D50" s="10"/>
      <c r="E50" s="70">
        <v>78.057210299999994</v>
      </c>
      <c r="F50" s="70">
        <v>45.094433500000001</v>
      </c>
    </row>
    <row r="51" spans="1:6" x14ac:dyDescent="0.35">
      <c r="A51" s="8">
        <v>29860</v>
      </c>
      <c r="B51" s="69">
        <v>6831.0116250000001</v>
      </c>
      <c r="C51" s="70">
        <v>60.9661136</v>
      </c>
      <c r="D51" s="10"/>
      <c r="E51" s="70">
        <v>77.522980000000004</v>
      </c>
      <c r="F51" s="70">
        <v>44.921526499999999</v>
      </c>
    </row>
    <row r="52" spans="1:6" x14ac:dyDescent="0.35">
      <c r="A52" s="8">
        <v>29891</v>
      </c>
      <c r="B52" s="69">
        <v>6826.1604702000004</v>
      </c>
      <c r="C52" s="70">
        <v>60.812526699999999</v>
      </c>
      <c r="D52" s="10"/>
      <c r="E52" s="70">
        <v>77.482825899999995</v>
      </c>
      <c r="F52" s="70">
        <v>44.658941900000002</v>
      </c>
    </row>
    <row r="53" spans="1:6" x14ac:dyDescent="0.35">
      <c r="A53" s="8">
        <v>29921</v>
      </c>
      <c r="B53" s="69">
        <v>6842.5146229000002</v>
      </c>
      <c r="C53" s="70">
        <v>60.847913699999999</v>
      </c>
      <c r="D53" s="10"/>
      <c r="E53" s="70">
        <v>77.416445100000004</v>
      </c>
      <c r="F53" s="70">
        <v>44.793857799999998</v>
      </c>
    </row>
    <row r="54" spans="1:6" x14ac:dyDescent="0.35">
      <c r="A54" s="8">
        <v>29952</v>
      </c>
      <c r="B54" s="69">
        <v>6880.5313310000001</v>
      </c>
      <c r="C54" s="70">
        <v>61.073326999999999</v>
      </c>
      <c r="D54" s="10"/>
      <c r="E54" s="70">
        <v>77.775861500000005</v>
      </c>
      <c r="F54" s="70">
        <v>44.887256100000002</v>
      </c>
    </row>
    <row r="55" spans="1:6" x14ac:dyDescent="0.35">
      <c r="A55" s="8">
        <v>29983</v>
      </c>
      <c r="B55" s="69">
        <v>6884.7398571000003</v>
      </c>
      <c r="C55" s="70">
        <v>61.001728399999998</v>
      </c>
      <c r="D55" s="10"/>
      <c r="E55" s="70">
        <v>77.721383500000002</v>
      </c>
      <c r="F55" s="70">
        <v>44.795067299999999</v>
      </c>
    </row>
    <row r="56" spans="1:6" ht="15.75" customHeight="1" x14ac:dyDescent="0.35">
      <c r="A56" s="8">
        <v>30011</v>
      </c>
      <c r="B56" s="69">
        <v>6878.0849926000001</v>
      </c>
      <c r="C56" s="70">
        <v>60.831418300000003</v>
      </c>
      <c r="D56" s="10"/>
      <c r="E56" s="70">
        <v>77.539195100000001</v>
      </c>
      <c r="F56" s="70">
        <v>44.633853500000001</v>
      </c>
    </row>
    <row r="57" spans="1:6" x14ac:dyDescent="0.35">
      <c r="A57" s="8">
        <v>30042</v>
      </c>
      <c r="B57" s="69">
        <v>6892.5432232000003</v>
      </c>
      <c r="C57" s="70">
        <v>60.855989100000002</v>
      </c>
      <c r="D57" s="10"/>
      <c r="E57" s="70">
        <v>77.521942899999999</v>
      </c>
      <c r="F57" s="70">
        <v>44.700509199999999</v>
      </c>
    </row>
    <row r="58" spans="1:6" x14ac:dyDescent="0.35">
      <c r="A58" s="8">
        <v>30072</v>
      </c>
      <c r="B58" s="69">
        <v>6886.8742038</v>
      </c>
      <c r="C58" s="70">
        <v>60.706910700000002</v>
      </c>
      <c r="D58" s="10"/>
      <c r="E58" s="70">
        <v>77.335063599999998</v>
      </c>
      <c r="F58" s="70">
        <v>44.587721199999997</v>
      </c>
    </row>
    <row r="59" spans="1:6" x14ac:dyDescent="0.35">
      <c r="A59" s="8">
        <v>30103</v>
      </c>
      <c r="B59" s="69">
        <v>6886.8209558999997</v>
      </c>
      <c r="C59" s="70">
        <v>60.607691199999998</v>
      </c>
      <c r="D59" s="10"/>
      <c r="E59" s="70">
        <v>77.204306599999995</v>
      </c>
      <c r="F59" s="70">
        <v>44.518690300000003</v>
      </c>
    </row>
    <row r="60" spans="1:6" x14ac:dyDescent="0.35">
      <c r="A60" s="8">
        <v>30133</v>
      </c>
      <c r="B60" s="69">
        <v>6894.4074069999997</v>
      </c>
      <c r="C60" s="70">
        <v>60.580802800000001</v>
      </c>
      <c r="D60" s="10"/>
      <c r="E60" s="70">
        <v>77.283046600000006</v>
      </c>
      <c r="F60" s="70">
        <v>44.3892369</v>
      </c>
    </row>
    <row r="61" spans="1:6" x14ac:dyDescent="0.35">
      <c r="A61" s="8">
        <v>30164</v>
      </c>
      <c r="B61" s="69">
        <v>6900.2665795000003</v>
      </c>
      <c r="C61" s="70">
        <v>60.538814100000003</v>
      </c>
      <c r="D61" s="10"/>
      <c r="E61" s="70">
        <v>77.200694600000006</v>
      </c>
      <c r="F61" s="70">
        <v>44.386290199999998</v>
      </c>
    </row>
    <row r="62" spans="1:6" x14ac:dyDescent="0.35">
      <c r="A62" s="8">
        <v>30195</v>
      </c>
      <c r="B62" s="69">
        <v>6914.4739010000003</v>
      </c>
      <c r="C62" s="70">
        <v>60.568659400000001</v>
      </c>
      <c r="D62" s="10"/>
      <c r="E62" s="70">
        <v>77.3556004</v>
      </c>
      <c r="F62" s="70">
        <v>44.293554499999999</v>
      </c>
    </row>
    <row r="63" spans="1:6" x14ac:dyDescent="0.35">
      <c r="A63" s="8">
        <v>30225</v>
      </c>
      <c r="B63" s="69">
        <v>6982.0630344000001</v>
      </c>
      <c r="C63" s="70">
        <v>61.0834166</v>
      </c>
      <c r="D63" s="10"/>
      <c r="E63" s="70">
        <v>77.725732300000004</v>
      </c>
      <c r="F63" s="70">
        <v>44.950457499999999</v>
      </c>
    </row>
    <row r="64" spans="1:6" x14ac:dyDescent="0.35">
      <c r="A64" s="8">
        <v>30256</v>
      </c>
      <c r="B64" s="69">
        <v>6948.7951225999996</v>
      </c>
      <c r="C64" s="70">
        <v>60.719264099999997</v>
      </c>
      <c r="D64" s="10"/>
      <c r="E64" s="70">
        <v>77.415119300000001</v>
      </c>
      <c r="F64" s="70">
        <v>44.538296899999999</v>
      </c>
    </row>
    <row r="65" spans="1:6" x14ac:dyDescent="0.35">
      <c r="A65" s="8">
        <v>30286</v>
      </c>
      <c r="B65" s="69">
        <v>6948.9506824</v>
      </c>
      <c r="C65" s="70">
        <v>60.641584899999998</v>
      </c>
      <c r="D65" s="10"/>
      <c r="E65" s="70">
        <v>77.176221799999993</v>
      </c>
      <c r="F65" s="70">
        <v>44.618084899999999</v>
      </c>
    </row>
    <row r="66" spans="1:6" x14ac:dyDescent="0.35">
      <c r="A66" s="8">
        <v>30317</v>
      </c>
      <c r="B66" s="69">
        <v>6941.7775111999999</v>
      </c>
      <c r="C66" s="70">
        <v>60.474123800000001</v>
      </c>
      <c r="D66" s="10"/>
      <c r="E66" s="70">
        <v>77.022927699999997</v>
      </c>
      <c r="F66" s="70">
        <v>44.435832099999999</v>
      </c>
    </row>
    <row r="67" spans="1:6" x14ac:dyDescent="0.35">
      <c r="A67" s="8">
        <v>30348</v>
      </c>
      <c r="B67" s="69">
        <v>6961.8490542</v>
      </c>
      <c r="C67" s="70">
        <v>60.547958399999999</v>
      </c>
      <c r="D67" s="10"/>
      <c r="E67" s="70">
        <v>76.9733315</v>
      </c>
      <c r="F67" s="70">
        <v>44.630275900000001</v>
      </c>
    </row>
    <row r="68" spans="1:6" x14ac:dyDescent="0.35">
      <c r="A68" s="8">
        <v>30376</v>
      </c>
      <c r="B68" s="69">
        <v>6947.0988960000004</v>
      </c>
      <c r="C68" s="70">
        <v>60.316007399999997</v>
      </c>
      <c r="D68" s="10"/>
      <c r="E68" s="70">
        <v>76.7129774</v>
      </c>
      <c r="F68" s="70">
        <v>44.425353399999999</v>
      </c>
    </row>
    <row r="69" spans="1:6" x14ac:dyDescent="0.35">
      <c r="A69" s="8">
        <v>30407</v>
      </c>
      <c r="B69" s="69">
        <v>6937.1407818999996</v>
      </c>
      <c r="C69" s="70">
        <v>60.134475999999999</v>
      </c>
      <c r="D69" s="10"/>
      <c r="E69" s="70">
        <v>76.740121900000005</v>
      </c>
      <c r="F69" s="70">
        <v>44.041846999999997</v>
      </c>
    </row>
    <row r="70" spans="1:6" x14ac:dyDescent="0.35">
      <c r="A70" s="8">
        <v>30437</v>
      </c>
      <c r="B70" s="69">
        <v>6984.8774827999996</v>
      </c>
      <c r="C70" s="70">
        <v>60.452042300000002</v>
      </c>
      <c r="D70" s="10"/>
      <c r="E70" s="70">
        <v>76.757925</v>
      </c>
      <c r="F70" s="70">
        <v>44.6494426</v>
      </c>
    </row>
    <row r="71" spans="1:6" x14ac:dyDescent="0.35">
      <c r="A71" s="8">
        <v>30468</v>
      </c>
      <c r="B71" s="69">
        <v>6983.7662651999999</v>
      </c>
      <c r="C71" s="70">
        <v>60.347316599999999</v>
      </c>
      <c r="D71" s="10"/>
      <c r="E71" s="70">
        <v>76.651491100000001</v>
      </c>
      <c r="F71" s="70">
        <v>44.546641899999997</v>
      </c>
    </row>
    <row r="72" spans="1:6" x14ac:dyDescent="0.35">
      <c r="A72" s="8">
        <v>30498</v>
      </c>
      <c r="B72" s="69">
        <v>7014.0830603000004</v>
      </c>
      <c r="C72" s="70">
        <v>60.521678899999998</v>
      </c>
      <c r="D72" s="10"/>
      <c r="E72" s="70">
        <v>76.758824300000001</v>
      </c>
      <c r="F72" s="70">
        <v>44.785173499999999</v>
      </c>
    </row>
    <row r="73" spans="1:6" x14ac:dyDescent="0.35">
      <c r="A73" s="8">
        <v>30529</v>
      </c>
      <c r="B73" s="69">
        <v>6998.1770681999997</v>
      </c>
      <c r="C73" s="70">
        <v>60.296744599999997</v>
      </c>
      <c r="D73" s="10"/>
      <c r="E73" s="70">
        <v>76.495359199999996</v>
      </c>
      <c r="F73" s="70">
        <v>44.596023600000002</v>
      </c>
    </row>
    <row r="74" spans="1:6" x14ac:dyDescent="0.35">
      <c r="A74" s="8">
        <v>30560</v>
      </c>
      <c r="B74" s="69">
        <v>7045.0249594999996</v>
      </c>
      <c r="C74" s="70">
        <v>60.611891900000003</v>
      </c>
      <c r="D74" s="10"/>
      <c r="E74" s="70">
        <v>76.808690200000001</v>
      </c>
      <c r="F74" s="70">
        <v>44.911318999999999</v>
      </c>
    </row>
    <row r="75" spans="1:6" x14ac:dyDescent="0.35">
      <c r="A75" s="8">
        <v>30590</v>
      </c>
      <c r="B75" s="69">
        <v>7019.8240470999999</v>
      </c>
      <c r="C75" s="70">
        <v>60.316633299999999</v>
      </c>
      <c r="D75" s="10"/>
      <c r="E75" s="70">
        <v>76.454001899999994</v>
      </c>
      <c r="F75" s="70">
        <v>44.6723432</v>
      </c>
    </row>
    <row r="76" spans="1:6" x14ac:dyDescent="0.35">
      <c r="A76" s="8">
        <v>30621</v>
      </c>
      <c r="B76" s="69">
        <v>7033.2339754000004</v>
      </c>
      <c r="C76" s="70">
        <v>60.354674699999997</v>
      </c>
      <c r="D76" s="10"/>
      <c r="E76" s="70">
        <v>76.437205700000007</v>
      </c>
      <c r="F76" s="70">
        <v>44.763530699999997</v>
      </c>
    </row>
    <row r="77" spans="1:6" x14ac:dyDescent="0.35">
      <c r="A77" s="8">
        <v>30651</v>
      </c>
      <c r="B77" s="69">
        <v>7045.3023094999999</v>
      </c>
      <c r="C77" s="70">
        <v>60.3808468</v>
      </c>
      <c r="D77" s="10"/>
      <c r="E77" s="70">
        <v>76.481283099999999</v>
      </c>
      <c r="F77" s="70">
        <v>44.772254799999999</v>
      </c>
    </row>
    <row r="78" spans="1:6" x14ac:dyDescent="0.35">
      <c r="A78" s="8">
        <v>30682</v>
      </c>
      <c r="B78" s="69">
        <v>7049.0051405000004</v>
      </c>
      <c r="C78" s="70">
        <v>60.306460299999998</v>
      </c>
      <c r="D78" s="10"/>
      <c r="E78" s="70">
        <v>76.466686999999993</v>
      </c>
      <c r="F78" s="70">
        <v>44.616273700000001</v>
      </c>
    </row>
    <row r="79" spans="1:6" x14ac:dyDescent="0.35">
      <c r="A79" s="8">
        <v>30713</v>
      </c>
      <c r="B79" s="69">
        <v>7054.1986045000003</v>
      </c>
      <c r="C79" s="70">
        <v>60.2617014</v>
      </c>
      <c r="D79" s="10"/>
      <c r="E79" s="70">
        <v>76.361601100000001</v>
      </c>
      <c r="F79" s="70">
        <v>44.628850100000001</v>
      </c>
    </row>
    <row r="80" spans="1:6" x14ac:dyDescent="0.35">
      <c r="A80" s="8">
        <v>30742</v>
      </c>
      <c r="B80" s="69">
        <v>7101.5740529000004</v>
      </c>
      <c r="C80" s="70">
        <v>60.576703700000003</v>
      </c>
      <c r="D80" s="10"/>
      <c r="E80" s="70">
        <v>76.642974600000002</v>
      </c>
      <c r="F80" s="70">
        <v>44.975293999999998</v>
      </c>
    </row>
    <row r="81" spans="1:6" x14ac:dyDescent="0.35">
      <c r="A81" s="8">
        <v>30773</v>
      </c>
      <c r="B81" s="69">
        <v>7121.4026433999998</v>
      </c>
      <c r="C81" s="70">
        <v>60.657451000000002</v>
      </c>
      <c r="D81" s="10"/>
      <c r="E81" s="70">
        <v>76.433023399999996</v>
      </c>
      <c r="F81" s="70">
        <v>45.338166899999997</v>
      </c>
    </row>
    <row r="82" spans="1:6" x14ac:dyDescent="0.35">
      <c r="A82" s="8">
        <v>30803</v>
      </c>
      <c r="B82" s="69">
        <v>7115.3706306000004</v>
      </c>
      <c r="C82" s="70">
        <v>60.517831000000001</v>
      </c>
      <c r="D82" s="10"/>
      <c r="E82" s="70">
        <v>76.397168600000001</v>
      </c>
      <c r="F82" s="70">
        <v>45.097483500000003</v>
      </c>
    </row>
    <row r="83" spans="1:6" x14ac:dyDescent="0.35">
      <c r="A83" s="8">
        <v>30834</v>
      </c>
      <c r="B83" s="69">
        <v>7152.1836868999999</v>
      </c>
      <c r="C83" s="70">
        <v>60.742343499999997</v>
      </c>
      <c r="D83" s="10"/>
      <c r="E83" s="70">
        <v>76.468699099999995</v>
      </c>
      <c r="F83" s="70">
        <v>45.470194300000003</v>
      </c>
    </row>
    <row r="84" spans="1:6" x14ac:dyDescent="0.35">
      <c r="A84" s="8">
        <v>30864</v>
      </c>
      <c r="B84" s="69">
        <v>7147.6034379000002</v>
      </c>
      <c r="C84" s="70">
        <v>60.615408500000001</v>
      </c>
      <c r="D84" s="10"/>
      <c r="E84" s="70">
        <v>76.369950500000002</v>
      </c>
      <c r="F84" s="70">
        <v>45.315810599999999</v>
      </c>
    </row>
    <row r="85" spans="1:6" x14ac:dyDescent="0.35">
      <c r="A85" s="8">
        <v>30895</v>
      </c>
      <c r="B85" s="69">
        <v>7138.2448102999997</v>
      </c>
      <c r="C85" s="70">
        <v>60.448283500000002</v>
      </c>
      <c r="D85" s="10"/>
      <c r="E85" s="70">
        <v>76.269297699999996</v>
      </c>
      <c r="F85" s="70">
        <v>45.083852499999999</v>
      </c>
    </row>
    <row r="86" spans="1:6" x14ac:dyDescent="0.35">
      <c r="A86" s="8">
        <v>30926</v>
      </c>
      <c r="B86" s="69">
        <v>7163.6984585999999</v>
      </c>
      <c r="C86" s="70">
        <v>60.575914300000001</v>
      </c>
      <c r="D86" s="10"/>
      <c r="E86" s="70">
        <v>76.019159500000001</v>
      </c>
      <c r="F86" s="70">
        <v>45.578085700000003</v>
      </c>
    </row>
    <row r="87" spans="1:6" x14ac:dyDescent="0.35">
      <c r="A87" s="8">
        <v>30956</v>
      </c>
      <c r="B87" s="69">
        <v>7157.0595480000002</v>
      </c>
      <c r="C87" s="70">
        <v>60.426304299999998</v>
      </c>
      <c r="D87" s="10"/>
      <c r="E87" s="70">
        <v>75.853823000000006</v>
      </c>
      <c r="F87" s="70">
        <v>45.443995600000001</v>
      </c>
    </row>
    <row r="88" spans="1:6" x14ac:dyDescent="0.35">
      <c r="A88" s="8">
        <v>30987</v>
      </c>
      <c r="B88" s="69">
        <v>7172.5188254000004</v>
      </c>
      <c r="C88" s="70">
        <v>60.463548899999999</v>
      </c>
      <c r="D88" s="10"/>
      <c r="E88" s="70">
        <v>75.855362400000004</v>
      </c>
      <c r="F88" s="70">
        <v>45.516032299999999</v>
      </c>
    </row>
    <row r="89" spans="1:6" x14ac:dyDescent="0.35">
      <c r="A89" s="8">
        <v>31017</v>
      </c>
      <c r="B89" s="69">
        <v>7164.1259534999999</v>
      </c>
      <c r="C89" s="70">
        <v>60.299042399999998</v>
      </c>
      <c r="D89" s="10"/>
      <c r="E89" s="70">
        <v>75.525706499999998</v>
      </c>
      <c r="F89" s="70">
        <v>45.511836000000002</v>
      </c>
    </row>
    <row r="90" spans="1:6" x14ac:dyDescent="0.35">
      <c r="A90" s="8">
        <v>31048</v>
      </c>
      <c r="B90" s="69">
        <v>7175.3325265000003</v>
      </c>
      <c r="C90" s="70">
        <v>60.292690399999998</v>
      </c>
      <c r="D90" s="10"/>
      <c r="E90" s="70">
        <v>75.534841799999995</v>
      </c>
      <c r="F90" s="70">
        <v>45.489421100000001</v>
      </c>
    </row>
    <row r="91" spans="1:6" x14ac:dyDescent="0.35">
      <c r="A91" s="8">
        <v>31079</v>
      </c>
      <c r="B91" s="69">
        <v>7232.9950090000002</v>
      </c>
      <c r="C91" s="70">
        <v>60.676181200000002</v>
      </c>
      <c r="D91" s="10"/>
      <c r="E91" s="70">
        <v>75.739730899999998</v>
      </c>
      <c r="F91" s="70">
        <v>46.045289699999998</v>
      </c>
    </row>
    <row r="92" spans="1:6" x14ac:dyDescent="0.35">
      <c r="A92" s="8">
        <v>31107</v>
      </c>
      <c r="B92" s="69">
        <v>7227.2414760000001</v>
      </c>
      <c r="C92" s="70">
        <v>60.526279199999998</v>
      </c>
      <c r="D92" s="10"/>
      <c r="E92" s="70">
        <v>75.722651299999995</v>
      </c>
      <c r="F92" s="70">
        <v>45.7651118</v>
      </c>
    </row>
    <row r="93" spans="1:6" x14ac:dyDescent="0.35">
      <c r="A93" s="8">
        <v>31138</v>
      </c>
      <c r="B93" s="69">
        <v>7217.9411632000001</v>
      </c>
      <c r="C93" s="70">
        <v>60.360110900000002</v>
      </c>
      <c r="D93" s="10"/>
      <c r="E93" s="70">
        <v>75.623827300000002</v>
      </c>
      <c r="F93" s="70">
        <v>45.532372899999999</v>
      </c>
    </row>
    <row r="94" spans="1:6" x14ac:dyDescent="0.35">
      <c r="A94" s="8">
        <v>31168</v>
      </c>
      <c r="B94" s="69">
        <v>7253.7287936000002</v>
      </c>
      <c r="C94" s="70">
        <v>60.571151999999998</v>
      </c>
      <c r="D94" s="10"/>
      <c r="E94" s="70">
        <v>75.689977600000006</v>
      </c>
      <c r="F94" s="70">
        <v>45.883000600000003</v>
      </c>
    </row>
    <row r="95" spans="1:6" x14ac:dyDescent="0.35">
      <c r="A95" s="8">
        <v>31199</v>
      </c>
      <c r="B95" s="69">
        <v>7284.5669150000003</v>
      </c>
      <c r="C95" s="70">
        <v>60.739435899999997</v>
      </c>
      <c r="D95" s="10"/>
      <c r="E95" s="70">
        <v>75.8001565</v>
      </c>
      <c r="F95" s="70">
        <v>46.106423900000003</v>
      </c>
    </row>
    <row r="96" spans="1:6" x14ac:dyDescent="0.35">
      <c r="A96" s="8">
        <v>31229</v>
      </c>
      <c r="B96" s="69">
        <v>7290.7381562</v>
      </c>
      <c r="C96" s="70">
        <v>60.6941457</v>
      </c>
      <c r="D96" s="10"/>
      <c r="E96" s="70">
        <v>75.506141999999997</v>
      </c>
      <c r="F96" s="70">
        <v>46.301074</v>
      </c>
    </row>
    <row r="97" spans="1:6" x14ac:dyDescent="0.35">
      <c r="A97" s="8">
        <v>31260</v>
      </c>
      <c r="B97" s="69">
        <v>7324.8174529999997</v>
      </c>
      <c r="C97" s="70">
        <v>60.881236299999998</v>
      </c>
      <c r="D97" s="10"/>
      <c r="E97" s="70">
        <v>75.878624000000002</v>
      </c>
      <c r="F97" s="70">
        <v>46.306418200000003</v>
      </c>
    </row>
    <row r="98" spans="1:6" x14ac:dyDescent="0.35">
      <c r="A98" s="8">
        <v>31291</v>
      </c>
      <c r="B98" s="69">
        <v>7365.1515840000002</v>
      </c>
      <c r="C98" s="70">
        <v>61.118802700000003</v>
      </c>
      <c r="D98" s="10"/>
      <c r="E98" s="70">
        <v>76.067583499999998</v>
      </c>
      <c r="F98" s="70">
        <v>46.589401100000003</v>
      </c>
    </row>
    <row r="99" spans="1:6" x14ac:dyDescent="0.35">
      <c r="A99" s="8">
        <v>31321</v>
      </c>
      <c r="B99" s="69">
        <v>7331.6387785999996</v>
      </c>
      <c r="C99" s="70">
        <v>60.726001599999996</v>
      </c>
      <c r="D99" s="10"/>
      <c r="E99" s="70">
        <v>75.3750055</v>
      </c>
      <c r="F99" s="70">
        <v>46.486714200000002</v>
      </c>
    </row>
    <row r="100" spans="1:6" x14ac:dyDescent="0.35">
      <c r="A100" s="8">
        <v>31352</v>
      </c>
      <c r="B100" s="69">
        <v>7447.3369758999997</v>
      </c>
      <c r="C100" s="70">
        <v>61.568228900000001</v>
      </c>
      <c r="D100" s="10"/>
      <c r="E100" s="70">
        <v>76.252111600000006</v>
      </c>
      <c r="F100" s="70">
        <v>47.293745899999998</v>
      </c>
    </row>
    <row r="101" spans="1:6" x14ac:dyDescent="0.35">
      <c r="A101" s="8">
        <v>31382</v>
      </c>
      <c r="B101" s="69">
        <v>7398.5886257000002</v>
      </c>
      <c r="C101" s="70">
        <v>61.049488199999999</v>
      </c>
      <c r="D101" s="10"/>
      <c r="E101" s="70">
        <v>75.477853100000004</v>
      </c>
      <c r="F101" s="70">
        <v>47.022027199999997</v>
      </c>
    </row>
    <row r="102" spans="1:6" x14ac:dyDescent="0.35">
      <c r="A102" s="8">
        <v>31413</v>
      </c>
      <c r="B102" s="69">
        <v>7451.1559227999996</v>
      </c>
      <c r="C102" s="70">
        <v>61.3688073</v>
      </c>
      <c r="D102" s="10"/>
      <c r="E102" s="70">
        <v>75.9081118</v>
      </c>
      <c r="F102" s="70">
        <v>47.232123999999999</v>
      </c>
    </row>
    <row r="103" spans="1:6" x14ac:dyDescent="0.35">
      <c r="A103" s="8">
        <v>31444</v>
      </c>
      <c r="B103" s="69">
        <v>7491.7780306000004</v>
      </c>
      <c r="C103" s="70">
        <v>61.588925799999998</v>
      </c>
      <c r="D103" s="10"/>
      <c r="E103" s="70">
        <v>75.818815599999994</v>
      </c>
      <c r="F103" s="70">
        <v>47.751730899999998</v>
      </c>
    </row>
    <row r="104" spans="1:6" x14ac:dyDescent="0.35">
      <c r="A104" s="8">
        <v>31472</v>
      </c>
      <c r="B104" s="69">
        <v>7496.8432248999998</v>
      </c>
      <c r="C104" s="70">
        <v>61.515386399999997</v>
      </c>
      <c r="D104" s="10"/>
      <c r="E104" s="70">
        <v>75.856590699999998</v>
      </c>
      <c r="F104" s="70">
        <v>47.5684939</v>
      </c>
    </row>
    <row r="105" spans="1:6" x14ac:dyDescent="0.35">
      <c r="A105" s="8">
        <v>31503</v>
      </c>
      <c r="B105" s="69">
        <v>7569.4622654000004</v>
      </c>
      <c r="C105" s="70">
        <v>62.004961100000003</v>
      </c>
      <c r="D105" s="10"/>
      <c r="E105" s="70">
        <v>76.006138500000006</v>
      </c>
      <c r="F105" s="70">
        <v>48.387630199999997</v>
      </c>
    </row>
    <row r="106" spans="1:6" x14ac:dyDescent="0.35">
      <c r="A106" s="8">
        <v>31533</v>
      </c>
      <c r="B106" s="69">
        <v>7558.0228447</v>
      </c>
      <c r="C106" s="70">
        <v>61.805783699999999</v>
      </c>
      <c r="D106" s="10"/>
      <c r="E106" s="70">
        <v>75.745717799999994</v>
      </c>
      <c r="F106" s="70">
        <v>48.246953699999999</v>
      </c>
    </row>
    <row r="107" spans="1:6" x14ac:dyDescent="0.35">
      <c r="A107" s="8">
        <v>31564</v>
      </c>
      <c r="B107" s="69">
        <v>7586.0241599000001</v>
      </c>
      <c r="C107" s="70">
        <v>61.9284252</v>
      </c>
      <c r="D107" s="10"/>
      <c r="E107" s="70">
        <v>76.052608000000006</v>
      </c>
      <c r="F107" s="70">
        <v>48.189199000000002</v>
      </c>
    </row>
    <row r="108" spans="1:6" x14ac:dyDescent="0.35">
      <c r="A108" s="8">
        <v>31594</v>
      </c>
      <c r="B108" s="69">
        <v>7604.3002336999998</v>
      </c>
      <c r="C108" s="70">
        <v>61.9708428</v>
      </c>
      <c r="D108" s="10"/>
      <c r="E108" s="70">
        <v>75.725773000000004</v>
      </c>
      <c r="F108" s="70">
        <v>48.5903858</v>
      </c>
    </row>
    <row r="109" spans="1:6" x14ac:dyDescent="0.35">
      <c r="A109" s="8">
        <v>31625</v>
      </c>
      <c r="B109" s="69">
        <v>7595.0174704999999</v>
      </c>
      <c r="C109" s="70">
        <v>61.7892814</v>
      </c>
      <c r="D109" s="10"/>
      <c r="E109" s="70">
        <v>75.790301400000004</v>
      </c>
      <c r="F109" s="70">
        <v>48.169007800000003</v>
      </c>
    </row>
    <row r="110" spans="1:6" x14ac:dyDescent="0.35">
      <c r="A110" s="8">
        <v>31656</v>
      </c>
      <c r="B110" s="69">
        <v>7630.4996570000003</v>
      </c>
      <c r="C110" s="70">
        <v>61.970958899999999</v>
      </c>
      <c r="D110" s="10"/>
      <c r="E110" s="70">
        <v>75.893515600000001</v>
      </c>
      <c r="F110" s="70">
        <v>48.426503199999999</v>
      </c>
    </row>
    <row r="111" spans="1:6" x14ac:dyDescent="0.35">
      <c r="A111" s="8">
        <v>31686</v>
      </c>
      <c r="B111" s="69">
        <v>7654.8928503999996</v>
      </c>
      <c r="C111" s="70">
        <v>62.059262599999997</v>
      </c>
      <c r="D111" s="10"/>
      <c r="E111" s="70">
        <v>75.653566999999995</v>
      </c>
      <c r="F111" s="70">
        <v>48.8342308</v>
      </c>
    </row>
    <row r="112" spans="1:6" x14ac:dyDescent="0.35">
      <c r="A112" s="8">
        <v>31717</v>
      </c>
      <c r="B112" s="69">
        <v>7643.8950881999999</v>
      </c>
      <c r="C112" s="70">
        <v>61.861047599999999</v>
      </c>
      <c r="D112" s="10"/>
      <c r="E112" s="70">
        <v>75.514701400000007</v>
      </c>
      <c r="F112" s="70">
        <v>48.578322399999998</v>
      </c>
    </row>
    <row r="113" spans="1:6" x14ac:dyDescent="0.35">
      <c r="A113" s="8">
        <v>31747</v>
      </c>
      <c r="B113" s="69">
        <v>7665.6424175000002</v>
      </c>
      <c r="C113" s="70">
        <v>61.926880599999997</v>
      </c>
      <c r="D113" s="10"/>
      <c r="E113" s="70">
        <v>75.738993199999996</v>
      </c>
      <c r="F113" s="70">
        <v>48.489977000000003</v>
      </c>
    </row>
    <row r="114" spans="1:6" x14ac:dyDescent="0.35">
      <c r="A114" s="8">
        <v>31778</v>
      </c>
      <c r="B114" s="69">
        <v>7651.4041937000002</v>
      </c>
      <c r="C114" s="70">
        <v>61.697708900000002</v>
      </c>
      <c r="D114" s="10"/>
      <c r="E114" s="70">
        <v>75.338252699999998</v>
      </c>
      <c r="F114" s="70">
        <v>48.427432099999997</v>
      </c>
    </row>
    <row r="115" spans="1:6" x14ac:dyDescent="0.35">
      <c r="A115" s="8">
        <v>31809</v>
      </c>
      <c r="B115" s="69">
        <v>7687.8545522000004</v>
      </c>
      <c r="C115" s="70">
        <v>61.877657499999998</v>
      </c>
      <c r="D115" s="10"/>
      <c r="E115" s="70">
        <v>75.335670699999994</v>
      </c>
      <c r="F115" s="70">
        <v>48.784732200000001</v>
      </c>
    </row>
    <row r="116" spans="1:6" x14ac:dyDescent="0.35">
      <c r="A116" s="8">
        <v>31837</v>
      </c>
      <c r="B116" s="69">
        <v>7721.3627764000003</v>
      </c>
      <c r="C116" s="70">
        <v>62.0320465</v>
      </c>
      <c r="D116" s="10"/>
      <c r="E116" s="70">
        <v>75.638549900000001</v>
      </c>
      <c r="F116" s="70">
        <v>48.794277299999997</v>
      </c>
    </row>
    <row r="117" spans="1:6" x14ac:dyDescent="0.35">
      <c r="A117" s="8">
        <v>31868</v>
      </c>
      <c r="B117" s="69">
        <v>7725.8858028000004</v>
      </c>
      <c r="C117" s="70">
        <v>61.962011699999998</v>
      </c>
      <c r="D117" s="10"/>
      <c r="E117" s="70">
        <v>75.345895299999995</v>
      </c>
      <c r="F117" s="70">
        <v>48.940804800000002</v>
      </c>
    </row>
    <row r="118" spans="1:6" x14ac:dyDescent="0.35">
      <c r="A118" s="8">
        <v>31898</v>
      </c>
      <c r="B118" s="69">
        <v>7723.1357473999997</v>
      </c>
      <c r="C118" s="70">
        <v>61.835413500000001</v>
      </c>
      <c r="D118" s="10"/>
      <c r="E118" s="70">
        <v>75.312363300000001</v>
      </c>
      <c r="F118" s="70">
        <v>48.7235479</v>
      </c>
    </row>
    <row r="119" spans="1:6" x14ac:dyDescent="0.35">
      <c r="A119" s="8">
        <v>31929</v>
      </c>
      <c r="B119" s="69">
        <v>7745.8154124000002</v>
      </c>
      <c r="C119" s="70">
        <v>61.911812599999998</v>
      </c>
      <c r="D119" s="10"/>
      <c r="E119" s="70">
        <v>75.524783099999993</v>
      </c>
      <c r="F119" s="70">
        <v>48.667576500000003</v>
      </c>
    </row>
    <row r="120" spans="1:6" x14ac:dyDescent="0.35">
      <c r="A120" s="8">
        <v>31959</v>
      </c>
      <c r="B120" s="69">
        <v>7801.3288507999996</v>
      </c>
      <c r="C120" s="70">
        <v>62.2550892</v>
      </c>
      <c r="D120" s="10"/>
      <c r="E120" s="70">
        <v>75.813856099999995</v>
      </c>
      <c r="F120" s="70">
        <v>49.063183600000002</v>
      </c>
    </row>
    <row r="121" spans="1:6" x14ac:dyDescent="0.35">
      <c r="A121" s="8">
        <v>31990</v>
      </c>
      <c r="B121" s="69">
        <v>7780.3068339000001</v>
      </c>
      <c r="C121" s="70">
        <v>61.989150299999999</v>
      </c>
      <c r="D121" s="10"/>
      <c r="E121" s="70">
        <v>75.409949900000001</v>
      </c>
      <c r="F121" s="70">
        <v>48.931206000000003</v>
      </c>
    </row>
    <row r="122" spans="1:6" x14ac:dyDescent="0.35">
      <c r="A122" s="8">
        <v>32021</v>
      </c>
      <c r="B122" s="69">
        <v>7737.6028919</v>
      </c>
      <c r="C122" s="70">
        <v>61.5506052</v>
      </c>
      <c r="D122" s="10"/>
      <c r="E122" s="70">
        <v>74.869087100000002</v>
      </c>
      <c r="F122" s="70">
        <v>48.591753799999999</v>
      </c>
    </row>
    <row r="123" spans="1:6" x14ac:dyDescent="0.35">
      <c r="A123" s="8">
        <v>32051</v>
      </c>
      <c r="B123" s="69">
        <v>7797.6358020999996</v>
      </c>
      <c r="C123" s="70">
        <v>61.913599099999999</v>
      </c>
      <c r="D123" s="10"/>
      <c r="E123" s="70">
        <v>75.006073900000004</v>
      </c>
      <c r="F123" s="70">
        <v>49.174081999999999</v>
      </c>
    </row>
    <row r="124" spans="1:6" x14ac:dyDescent="0.35">
      <c r="A124" s="8">
        <v>32082</v>
      </c>
      <c r="B124" s="69">
        <v>7773.6984603999999</v>
      </c>
      <c r="C124" s="70">
        <v>61.611397099999998</v>
      </c>
      <c r="D124" s="10"/>
      <c r="E124" s="70">
        <v>74.707889300000005</v>
      </c>
      <c r="F124" s="70">
        <v>48.867489800000001</v>
      </c>
    </row>
    <row r="125" spans="1:6" x14ac:dyDescent="0.35">
      <c r="A125" s="8">
        <v>32112</v>
      </c>
      <c r="B125" s="69">
        <v>7840.7710973000003</v>
      </c>
      <c r="C125" s="70">
        <v>62.029113299999999</v>
      </c>
      <c r="D125" s="10"/>
      <c r="E125" s="70">
        <v>75.180401900000007</v>
      </c>
      <c r="F125" s="70">
        <v>49.231209700000001</v>
      </c>
    </row>
    <row r="126" spans="1:6" x14ac:dyDescent="0.35">
      <c r="A126" s="8">
        <v>32143</v>
      </c>
      <c r="B126" s="69">
        <v>7899.2890582999999</v>
      </c>
      <c r="C126" s="70">
        <v>62.374147000000001</v>
      </c>
      <c r="D126" s="10"/>
      <c r="E126" s="70">
        <v>75.479874600000002</v>
      </c>
      <c r="F126" s="70">
        <v>49.619818100000003</v>
      </c>
    </row>
    <row r="127" spans="1:6" x14ac:dyDescent="0.35">
      <c r="A127" s="8">
        <v>32174</v>
      </c>
      <c r="B127" s="69">
        <v>7865.4053199999998</v>
      </c>
      <c r="C127" s="70">
        <v>61.991108500000003</v>
      </c>
      <c r="D127" s="10"/>
      <c r="E127" s="70">
        <v>75.041135100000005</v>
      </c>
      <c r="F127" s="70">
        <v>49.290261899999997</v>
      </c>
    </row>
    <row r="128" spans="1:6" x14ac:dyDescent="0.35">
      <c r="A128" s="8">
        <v>32203</v>
      </c>
      <c r="B128" s="69">
        <v>7924.1321802000002</v>
      </c>
      <c r="C128" s="70">
        <v>62.336885199999998</v>
      </c>
      <c r="D128" s="10"/>
      <c r="E128" s="70">
        <v>75.428563199999999</v>
      </c>
      <c r="F128" s="70">
        <v>49.594702699999999</v>
      </c>
    </row>
    <row r="129" spans="1:6" x14ac:dyDescent="0.35">
      <c r="A129" s="8">
        <v>32234</v>
      </c>
      <c r="B129" s="69">
        <v>7992.3565490000001</v>
      </c>
      <c r="C129" s="70">
        <v>62.771049400000003</v>
      </c>
      <c r="D129" s="10"/>
      <c r="E129" s="70">
        <v>75.816318699999997</v>
      </c>
      <c r="F129" s="70">
        <v>50.073965299999998</v>
      </c>
    </row>
    <row r="130" spans="1:6" x14ac:dyDescent="0.35">
      <c r="A130" s="8">
        <v>32264</v>
      </c>
      <c r="B130" s="69">
        <v>7934.1460582999998</v>
      </c>
      <c r="C130" s="70">
        <v>62.212362300000002</v>
      </c>
      <c r="D130" s="10"/>
      <c r="E130" s="70">
        <v>75.134861999999998</v>
      </c>
      <c r="F130" s="70">
        <v>49.634466400000001</v>
      </c>
    </row>
    <row r="131" spans="1:6" x14ac:dyDescent="0.35">
      <c r="A131" s="8">
        <v>32295</v>
      </c>
      <c r="B131" s="69">
        <v>7963.8037281999996</v>
      </c>
      <c r="C131" s="70">
        <v>62.342253200000002</v>
      </c>
      <c r="D131" s="10"/>
      <c r="E131" s="70">
        <v>75.296920999999998</v>
      </c>
      <c r="F131" s="70">
        <v>49.732569699999999</v>
      </c>
    </row>
    <row r="132" spans="1:6" x14ac:dyDescent="0.35">
      <c r="A132" s="8">
        <v>32325</v>
      </c>
      <c r="B132" s="69">
        <v>7912.7815772000004</v>
      </c>
      <c r="C132" s="70">
        <v>61.844904399999997</v>
      </c>
      <c r="D132" s="10"/>
      <c r="E132" s="70">
        <v>74.988268199999993</v>
      </c>
      <c r="F132" s="70">
        <v>49.049817900000001</v>
      </c>
    </row>
    <row r="133" spans="1:6" x14ac:dyDescent="0.35">
      <c r="A133" s="8">
        <v>32356</v>
      </c>
      <c r="B133" s="69">
        <v>7972.1140916000004</v>
      </c>
      <c r="C133" s="70">
        <v>62.211928700000001</v>
      </c>
      <c r="D133" s="10"/>
      <c r="E133" s="70">
        <v>74.859888499999997</v>
      </c>
      <c r="F133" s="70">
        <v>49.897490300000001</v>
      </c>
    </row>
    <row r="134" spans="1:6" x14ac:dyDescent="0.35">
      <c r="A134" s="8">
        <v>32387</v>
      </c>
      <c r="B134" s="69">
        <v>8006.3389128999997</v>
      </c>
      <c r="C134" s="70">
        <v>62.381163700000002</v>
      </c>
      <c r="D134" s="10"/>
      <c r="E134" s="70">
        <v>75.007093600000005</v>
      </c>
      <c r="F134" s="70">
        <v>50.086489200000003</v>
      </c>
    </row>
    <row r="135" spans="1:6" x14ac:dyDescent="0.35">
      <c r="A135" s="8">
        <v>32417</v>
      </c>
      <c r="B135" s="69">
        <v>8012.7014325</v>
      </c>
      <c r="C135" s="70">
        <v>62.322344100000002</v>
      </c>
      <c r="D135" s="10"/>
      <c r="E135" s="70">
        <v>74.969170700000006</v>
      </c>
      <c r="F135" s="70">
        <v>50.007196899999997</v>
      </c>
    </row>
    <row r="136" spans="1:6" x14ac:dyDescent="0.35">
      <c r="A136" s="8">
        <v>32448</v>
      </c>
      <c r="B136" s="69">
        <v>8017.9023841999997</v>
      </c>
      <c r="C136" s="70">
        <v>62.2548344</v>
      </c>
      <c r="D136" s="10"/>
      <c r="E136" s="70">
        <v>74.957397299999997</v>
      </c>
      <c r="F136" s="70">
        <v>49.885454299999999</v>
      </c>
    </row>
    <row r="137" spans="1:6" x14ac:dyDescent="0.35">
      <c r="A137" s="8">
        <v>32478</v>
      </c>
      <c r="B137" s="69">
        <v>8073.0991291999999</v>
      </c>
      <c r="C137" s="70">
        <v>62.574044100000002</v>
      </c>
      <c r="D137" s="10"/>
      <c r="E137" s="70">
        <v>75.147888100000003</v>
      </c>
      <c r="F137" s="70">
        <v>50.329875399999999</v>
      </c>
    </row>
    <row r="138" spans="1:6" x14ac:dyDescent="0.35">
      <c r="A138" s="8">
        <v>32509</v>
      </c>
      <c r="B138" s="69">
        <v>8106.3737718000002</v>
      </c>
      <c r="C138" s="70">
        <v>62.734797</v>
      </c>
      <c r="D138" s="10"/>
      <c r="E138" s="70">
        <v>75.190518299999994</v>
      </c>
      <c r="F138" s="70">
        <v>50.6385097</v>
      </c>
    </row>
    <row r="139" spans="1:6" x14ac:dyDescent="0.35">
      <c r="A139" s="8">
        <v>32540</v>
      </c>
      <c r="B139" s="69">
        <v>8146.0201889999998</v>
      </c>
      <c r="C139" s="70">
        <v>62.945647000000001</v>
      </c>
      <c r="D139" s="10"/>
      <c r="E139" s="70">
        <v>75.474553900000004</v>
      </c>
      <c r="F139" s="70">
        <v>50.777221099999998</v>
      </c>
    </row>
    <row r="140" spans="1:6" x14ac:dyDescent="0.35">
      <c r="A140" s="8">
        <v>32568</v>
      </c>
      <c r="B140" s="69">
        <v>8140.5557767999999</v>
      </c>
      <c r="C140" s="70">
        <v>62.806495499999997</v>
      </c>
      <c r="D140" s="10"/>
      <c r="E140" s="70">
        <v>75.2504797</v>
      </c>
      <c r="F140" s="70">
        <v>50.719412900000002</v>
      </c>
    </row>
    <row r="141" spans="1:6" x14ac:dyDescent="0.35">
      <c r="A141" s="8">
        <v>32599</v>
      </c>
      <c r="B141" s="69">
        <v>8161.8112506999996</v>
      </c>
      <c r="C141" s="70">
        <v>62.879941000000002</v>
      </c>
      <c r="D141" s="10"/>
      <c r="E141" s="70">
        <v>75.372666100000004</v>
      </c>
      <c r="F141" s="70">
        <v>50.745467400000003</v>
      </c>
    </row>
    <row r="142" spans="1:6" x14ac:dyDescent="0.35">
      <c r="A142" s="8">
        <v>32629</v>
      </c>
      <c r="B142" s="69">
        <v>8227.7917228999995</v>
      </c>
      <c r="C142" s="70">
        <v>63.297543400000002</v>
      </c>
      <c r="D142" s="10"/>
      <c r="E142" s="70">
        <v>75.608895599999997</v>
      </c>
      <c r="F142" s="70">
        <v>51.339214699999999</v>
      </c>
    </row>
    <row r="143" spans="1:6" x14ac:dyDescent="0.35">
      <c r="A143" s="8">
        <v>32660</v>
      </c>
      <c r="B143" s="69">
        <v>8203.9480440000007</v>
      </c>
      <c r="C143" s="70">
        <v>63.022850499999997</v>
      </c>
      <c r="D143" s="10"/>
      <c r="E143" s="70">
        <v>75.388895199999993</v>
      </c>
      <c r="F143" s="70">
        <v>51.011316600000001</v>
      </c>
    </row>
    <row r="144" spans="1:6" x14ac:dyDescent="0.35">
      <c r="A144" s="8">
        <v>32690</v>
      </c>
      <c r="B144" s="69">
        <v>8233.0729064999996</v>
      </c>
      <c r="C144" s="70">
        <v>63.155983399999997</v>
      </c>
      <c r="D144" s="10"/>
      <c r="E144" s="70">
        <v>75.552539100000004</v>
      </c>
      <c r="F144" s="70">
        <v>51.115514400000002</v>
      </c>
    </row>
    <row r="145" spans="1:6" x14ac:dyDescent="0.35">
      <c r="A145" s="8">
        <v>32721</v>
      </c>
      <c r="B145" s="69">
        <v>8266.1662307999995</v>
      </c>
      <c r="C145" s="70">
        <v>63.319319100000001</v>
      </c>
      <c r="D145" s="10"/>
      <c r="E145" s="70">
        <v>75.608855199999994</v>
      </c>
      <c r="F145" s="70">
        <v>51.383508300000003</v>
      </c>
    </row>
    <row r="146" spans="1:6" x14ac:dyDescent="0.35">
      <c r="A146" s="8">
        <v>32752</v>
      </c>
      <c r="B146" s="69">
        <v>8283.1739273000003</v>
      </c>
      <c r="C146" s="70">
        <v>63.358145399999998</v>
      </c>
      <c r="D146" s="10"/>
      <c r="E146" s="70">
        <v>75.528836200000001</v>
      </c>
      <c r="F146" s="70">
        <v>51.538422599999997</v>
      </c>
    </row>
    <row r="147" spans="1:6" x14ac:dyDescent="0.35">
      <c r="A147" s="8">
        <v>32782</v>
      </c>
      <c r="B147" s="69">
        <v>8282.6671370000004</v>
      </c>
      <c r="C147" s="70">
        <v>63.258219699999998</v>
      </c>
      <c r="D147" s="10"/>
      <c r="E147" s="70">
        <v>75.306911799999995</v>
      </c>
      <c r="F147" s="70">
        <v>51.556651100000003</v>
      </c>
    </row>
    <row r="148" spans="1:6" x14ac:dyDescent="0.35">
      <c r="A148" s="8">
        <v>32813</v>
      </c>
      <c r="B148" s="69">
        <v>8326.4557755000005</v>
      </c>
      <c r="C148" s="70">
        <v>63.496940100000003</v>
      </c>
      <c r="D148" s="10"/>
      <c r="E148" s="70">
        <v>75.584251199999997</v>
      </c>
      <c r="F148" s="70">
        <v>51.757554200000001</v>
      </c>
    </row>
    <row r="149" spans="1:6" x14ac:dyDescent="0.35">
      <c r="A149" s="8">
        <v>32843</v>
      </c>
      <c r="B149" s="69">
        <v>8316.2520401999991</v>
      </c>
      <c r="C149" s="70">
        <v>63.322865200000003</v>
      </c>
      <c r="D149" s="10"/>
      <c r="E149" s="70">
        <v>75.276293199999998</v>
      </c>
      <c r="F149" s="70">
        <v>51.7131185</v>
      </c>
    </row>
    <row r="150" spans="1:6" x14ac:dyDescent="0.35">
      <c r="A150" s="8">
        <v>32874</v>
      </c>
      <c r="B150" s="69">
        <v>8352.0123311000007</v>
      </c>
      <c r="C150" s="70">
        <v>63.5073437</v>
      </c>
      <c r="D150" s="10"/>
      <c r="E150" s="70">
        <v>75.573558899999995</v>
      </c>
      <c r="F150" s="70">
        <v>51.788094600000001</v>
      </c>
    </row>
    <row r="151" spans="1:6" x14ac:dyDescent="0.35">
      <c r="A151" s="8">
        <v>32905</v>
      </c>
      <c r="B151" s="69">
        <v>8382.3449326000009</v>
      </c>
      <c r="C151" s="70">
        <v>63.650718900000001</v>
      </c>
      <c r="D151" s="10"/>
      <c r="E151" s="70">
        <v>75.423100700000006</v>
      </c>
      <c r="F151" s="70">
        <v>52.216958300000002</v>
      </c>
    </row>
    <row r="152" spans="1:6" x14ac:dyDescent="0.35">
      <c r="A152" s="8">
        <v>32933</v>
      </c>
      <c r="B152" s="69">
        <v>8380.0104403999994</v>
      </c>
      <c r="C152" s="70">
        <v>63.544913200000003</v>
      </c>
      <c r="D152" s="10"/>
      <c r="E152" s="70">
        <v>75.398103800000001</v>
      </c>
      <c r="F152" s="70">
        <v>52.032669900000002</v>
      </c>
    </row>
    <row r="153" spans="1:6" x14ac:dyDescent="0.35">
      <c r="A153" s="8">
        <v>32964</v>
      </c>
      <c r="B153" s="69">
        <v>8393.1511059999993</v>
      </c>
      <c r="C153" s="70">
        <v>63.561738499999997</v>
      </c>
      <c r="D153" s="10"/>
      <c r="E153" s="70">
        <v>75.498576799999995</v>
      </c>
      <c r="F153" s="70">
        <v>51.969097599999998</v>
      </c>
    </row>
    <row r="154" spans="1:6" x14ac:dyDescent="0.35">
      <c r="A154" s="8">
        <v>32994</v>
      </c>
      <c r="B154" s="69">
        <v>8448.8799927</v>
      </c>
      <c r="C154" s="70">
        <v>63.9009292</v>
      </c>
      <c r="D154" s="10"/>
      <c r="E154" s="70">
        <v>75.823224499999995</v>
      </c>
      <c r="F154" s="70">
        <v>52.323285200000001</v>
      </c>
    </row>
    <row r="155" spans="1:6" x14ac:dyDescent="0.35">
      <c r="A155" s="8">
        <v>33025</v>
      </c>
      <c r="B155" s="69">
        <v>8459.2406293999993</v>
      </c>
      <c r="C155" s="70">
        <v>63.895443800000002</v>
      </c>
      <c r="D155" s="10"/>
      <c r="E155" s="70">
        <v>75.6984542</v>
      </c>
      <c r="F155" s="70">
        <v>52.434441700000001</v>
      </c>
    </row>
    <row r="156" spans="1:6" x14ac:dyDescent="0.35">
      <c r="A156" s="8">
        <v>33055</v>
      </c>
      <c r="B156" s="69">
        <v>8500.9499620000006</v>
      </c>
      <c r="C156" s="70">
        <v>64.135542400000006</v>
      </c>
      <c r="D156" s="10"/>
      <c r="E156" s="70">
        <v>75.917904899999996</v>
      </c>
      <c r="F156" s="70">
        <v>52.696001299999999</v>
      </c>
    </row>
    <row r="157" spans="1:6" x14ac:dyDescent="0.35">
      <c r="A157" s="8">
        <v>33086</v>
      </c>
      <c r="B157" s="69">
        <v>8480.9026983000003</v>
      </c>
      <c r="C157" s="70">
        <v>63.910089399999997</v>
      </c>
      <c r="D157" s="10"/>
      <c r="E157" s="70">
        <v>75.688625200000004</v>
      </c>
      <c r="F157" s="70">
        <v>52.475726100000003</v>
      </c>
    </row>
    <row r="158" spans="1:6" x14ac:dyDescent="0.35">
      <c r="A158" s="8">
        <v>33117</v>
      </c>
      <c r="B158" s="69">
        <v>8468.6013323999996</v>
      </c>
      <c r="C158" s="70">
        <v>63.742366699999998</v>
      </c>
      <c r="D158" s="10"/>
      <c r="E158" s="70">
        <v>75.708449400000006</v>
      </c>
      <c r="F158" s="70">
        <v>52.127305100000001</v>
      </c>
    </row>
    <row r="159" spans="1:6" x14ac:dyDescent="0.35">
      <c r="A159" s="8">
        <v>33147</v>
      </c>
      <c r="B159" s="69">
        <v>8477.1277511999997</v>
      </c>
      <c r="C159" s="70">
        <v>63.722224300000001</v>
      </c>
      <c r="D159" s="10"/>
      <c r="E159" s="70">
        <v>75.557528099999999</v>
      </c>
      <c r="F159" s="70">
        <v>52.234513399999997</v>
      </c>
    </row>
    <row r="160" spans="1:6" x14ac:dyDescent="0.35">
      <c r="A160" s="8">
        <v>33178</v>
      </c>
      <c r="B160" s="69">
        <v>8484.0147292000001</v>
      </c>
      <c r="C160" s="70">
        <v>63.690313099999997</v>
      </c>
      <c r="D160" s="10"/>
      <c r="E160" s="70">
        <v>75.555416300000005</v>
      </c>
      <c r="F160" s="70">
        <v>52.174150900000001</v>
      </c>
    </row>
    <row r="161" spans="1:6" x14ac:dyDescent="0.35">
      <c r="A161" s="8">
        <v>33208</v>
      </c>
      <c r="B161" s="69">
        <v>8494.2135230999993</v>
      </c>
      <c r="C161" s="70">
        <v>63.6823385</v>
      </c>
      <c r="D161" s="10"/>
      <c r="E161" s="70">
        <v>75.396398700000006</v>
      </c>
      <c r="F161" s="70">
        <v>52.313118899999999</v>
      </c>
    </row>
    <row r="162" spans="1:6" x14ac:dyDescent="0.35">
      <c r="A162" s="8">
        <v>33239</v>
      </c>
      <c r="B162" s="69">
        <v>8454.9463462999993</v>
      </c>
      <c r="C162" s="70">
        <v>63.316369199999997</v>
      </c>
      <c r="D162" s="10"/>
      <c r="E162" s="70">
        <v>74.961903699999993</v>
      </c>
      <c r="F162" s="70">
        <v>52.015274400000003</v>
      </c>
    </row>
    <row r="163" spans="1:6" x14ac:dyDescent="0.35">
      <c r="A163" s="8">
        <v>33270</v>
      </c>
      <c r="B163" s="69">
        <v>8489.5958107000006</v>
      </c>
      <c r="C163" s="70">
        <v>63.504432799999996</v>
      </c>
      <c r="D163" s="10"/>
      <c r="E163" s="70">
        <v>75.176965699999997</v>
      </c>
      <c r="F163" s="70">
        <v>52.178720400000003</v>
      </c>
    </row>
    <row r="164" spans="1:6" x14ac:dyDescent="0.35">
      <c r="A164" s="8">
        <v>33298</v>
      </c>
      <c r="B164" s="69">
        <v>8480.6306210999992</v>
      </c>
      <c r="C164" s="70">
        <v>63.365850000000002</v>
      </c>
      <c r="D164" s="10"/>
      <c r="E164" s="70">
        <v>75.031379299999998</v>
      </c>
      <c r="F164" s="70">
        <v>52.048538800000003</v>
      </c>
    </row>
    <row r="165" spans="1:6" x14ac:dyDescent="0.35">
      <c r="A165" s="8">
        <v>33329</v>
      </c>
      <c r="B165" s="69">
        <v>8537.9749001</v>
      </c>
      <c r="C165" s="70">
        <v>63.721604999999997</v>
      </c>
      <c r="D165" s="10"/>
      <c r="E165" s="70">
        <v>75.258076799999998</v>
      </c>
      <c r="F165" s="70">
        <v>52.530716699999999</v>
      </c>
    </row>
    <row r="166" spans="1:6" x14ac:dyDescent="0.35">
      <c r="A166" s="8">
        <v>33359</v>
      </c>
      <c r="B166" s="69">
        <v>8501.6334287000009</v>
      </c>
      <c r="C166" s="70">
        <v>63.378420699999999</v>
      </c>
      <c r="D166" s="10"/>
      <c r="E166" s="70">
        <v>74.886787999999996</v>
      </c>
      <c r="F166" s="70">
        <v>52.215985199999999</v>
      </c>
    </row>
    <row r="167" spans="1:6" x14ac:dyDescent="0.35">
      <c r="A167" s="8">
        <v>33390</v>
      </c>
      <c r="B167" s="69">
        <v>8466.8533458999991</v>
      </c>
      <c r="C167" s="70">
        <v>63.047600699999997</v>
      </c>
      <c r="D167" s="10"/>
      <c r="E167" s="70">
        <v>74.4762944</v>
      </c>
      <c r="F167" s="70">
        <v>51.963607000000003</v>
      </c>
    </row>
    <row r="168" spans="1:6" x14ac:dyDescent="0.35">
      <c r="A168" s="8">
        <v>33420</v>
      </c>
      <c r="B168" s="69">
        <v>8449.0099332999998</v>
      </c>
      <c r="C168" s="70">
        <v>62.839441999999998</v>
      </c>
      <c r="D168" s="10"/>
      <c r="E168" s="70">
        <v>74.173293099999995</v>
      </c>
      <c r="F168" s="70">
        <v>51.848077400000001</v>
      </c>
    </row>
    <row r="169" spans="1:6" x14ac:dyDescent="0.35">
      <c r="A169" s="8">
        <v>33451</v>
      </c>
      <c r="B169" s="69">
        <v>8463.9335444999997</v>
      </c>
      <c r="C169" s="70">
        <v>62.879154999999997</v>
      </c>
      <c r="D169" s="10"/>
      <c r="E169" s="70">
        <v>74.3682455</v>
      </c>
      <c r="F169" s="70">
        <v>51.738258999999999</v>
      </c>
    </row>
    <row r="170" spans="1:6" x14ac:dyDescent="0.35">
      <c r="A170" s="8">
        <v>33482</v>
      </c>
      <c r="B170" s="69">
        <v>8497.6781878999991</v>
      </c>
      <c r="C170" s="70">
        <v>63.058433399999998</v>
      </c>
      <c r="D170" s="10"/>
      <c r="E170" s="70">
        <v>74.408569400000005</v>
      </c>
      <c r="F170" s="70">
        <v>52.0532471</v>
      </c>
    </row>
    <row r="171" spans="1:6" x14ac:dyDescent="0.35">
      <c r="A171" s="8">
        <v>33512</v>
      </c>
      <c r="B171" s="69">
        <v>8461.2837378999993</v>
      </c>
      <c r="C171" s="70">
        <v>62.731300400000002</v>
      </c>
      <c r="D171" s="10"/>
      <c r="E171" s="70">
        <v>74.243232899999995</v>
      </c>
      <c r="F171" s="70">
        <v>51.570580300000003</v>
      </c>
    </row>
    <row r="172" spans="1:6" x14ac:dyDescent="0.35">
      <c r="A172" s="8">
        <v>33543</v>
      </c>
      <c r="B172" s="69">
        <v>8459.8222927000006</v>
      </c>
      <c r="C172" s="70">
        <v>62.663498300000001</v>
      </c>
      <c r="D172" s="10"/>
      <c r="E172" s="70">
        <v>74.2102881</v>
      </c>
      <c r="F172" s="70">
        <v>51.470324599999998</v>
      </c>
    </row>
    <row r="173" spans="1:6" x14ac:dyDescent="0.35">
      <c r="A173" s="8">
        <v>33573</v>
      </c>
      <c r="B173" s="69">
        <v>8508.0770455999991</v>
      </c>
      <c r="C173" s="70">
        <v>62.963760899999997</v>
      </c>
      <c r="D173" s="10"/>
      <c r="E173" s="70">
        <v>74.3176974</v>
      </c>
      <c r="F173" s="70">
        <v>51.958856500000003</v>
      </c>
    </row>
    <row r="174" spans="1:6" x14ac:dyDescent="0.35">
      <c r="A174" s="8">
        <v>33604</v>
      </c>
      <c r="B174" s="69">
        <v>8512.1170963999994</v>
      </c>
      <c r="C174" s="70">
        <v>62.909625499999997</v>
      </c>
      <c r="D174" s="10"/>
      <c r="E174" s="70">
        <v>74.140420700000007</v>
      </c>
      <c r="F174" s="70">
        <v>52.023716700000001</v>
      </c>
    </row>
    <row r="175" spans="1:6" x14ac:dyDescent="0.35">
      <c r="A175" s="8">
        <v>33635</v>
      </c>
      <c r="B175" s="69">
        <v>8538.6716493999993</v>
      </c>
      <c r="C175" s="70">
        <v>63.021826799999999</v>
      </c>
      <c r="D175" s="10"/>
      <c r="E175" s="70">
        <v>74.313289499999996</v>
      </c>
      <c r="F175" s="70">
        <v>52.076746100000001</v>
      </c>
    </row>
    <row r="176" spans="1:6" x14ac:dyDescent="0.35">
      <c r="A176" s="8">
        <v>33664</v>
      </c>
      <c r="B176" s="69">
        <v>8526.2191925999996</v>
      </c>
      <c r="C176" s="70">
        <v>62.846193</v>
      </c>
      <c r="D176" s="10"/>
      <c r="E176" s="70">
        <v>74.188734800000006</v>
      </c>
      <c r="F176" s="70">
        <v>51.851209099999998</v>
      </c>
    </row>
    <row r="177" spans="1:6" x14ac:dyDescent="0.35">
      <c r="A177" s="8">
        <v>33695</v>
      </c>
      <c r="B177" s="69">
        <v>8516.3399886999996</v>
      </c>
      <c r="C177" s="70">
        <v>62.724532600000003</v>
      </c>
      <c r="D177" s="10"/>
      <c r="E177" s="70">
        <v>74.083808500000004</v>
      </c>
      <c r="F177" s="70">
        <v>51.713959500000001</v>
      </c>
    </row>
    <row r="178" spans="1:6" x14ac:dyDescent="0.35">
      <c r="A178" s="8">
        <v>33725</v>
      </c>
      <c r="B178" s="69">
        <v>8526.1638299000006</v>
      </c>
      <c r="C178" s="70">
        <v>62.748046899999999</v>
      </c>
      <c r="D178" s="10"/>
      <c r="E178" s="70">
        <v>74.176015899999996</v>
      </c>
      <c r="F178" s="70">
        <v>51.671429699999997</v>
      </c>
    </row>
    <row r="179" spans="1:6" x14ac:dyDescent="0.35">
      <c r="A179" s="8">
        <v>33756</v>
      </c>
      <c r="B179" s="69">
        <v>8558.9241321000009</v>
      </c>
      <c r="C179" s="70">
        <v>62.940212199999998</v>
      </c>
      <c r="D179" s="10"/>
      <c r="E179" s="70">
        <v>74.281445700000006</v>
      </c>
      <c r="F179" s="70">
        <v>51.948289899999999</v>
      </c>
    </row>
    <row r="180" spans="1:6" x14ac:dyDescent="0.35">
      <c r="A180" s="8">
        <v>33786</v>
      </c>
      <c r="B180" s="69">
        <v>8609.4604445000004</v>
      </c>
      <c r="C180" s="70">
        <v>63.254475900000003</v>
      </c>
      <c r="D180" s="10"/>
      <c r="E180" s="70">
        <v>74.636002399999995</v>
      </c>
      <c r="F180" s="70">
        <v>52.224065799999998</v>
      </c>
    </row>
    <row r="181" spans="1:6" x14ac:dyDescent="0.35">
      <c r="A181" s="8">
        <v>33817</v>
      </c>
      <c r="B181" s="69">
        <v>8592.4871201999995</v>
      </c>
      <c r="C181" s="70">
        <v>63.072620200000003</v>
      </c>
      <c r="D181" s="10"/>
      <c r="E181" s="70">
        <v>74.333451800000006</v>
      </c>
      <c r="F181" s="70">
        <v>52.159623600000003</v>
      </c>
    </row>
    <row r="182" spans="1:6" x14ac:dyDescent="0.35">
      <c r="A182" s="64">
        <v>33848</v>
      </c>
      <c r="B182" s="69">
        <v>8541.9368995000004</v>
      </c>
      <c r="C182" s="70">
        <v>62.644847300000002</v>
      </c>
      <c r="D182" s="10"/>
      <c r="E182" s="70">
        <v>73.799736800000005</v>
      </c>
      <c r="F182" s="70">
        <v>51.835084199999997</v>
      </c>
    </row>
    <row r="183" spans="1:6" x14ac:dyDescent="0.35">
      <c r="A183" s="8">
        <v>33878</v>
      </c>
      <c r="B183" s="69">
        <v>8597.9845117999994</v>
      </c>
      <c r="C183" s="70">
        <v>63.007846000000001</v>
      </c>
      <c r="D183" s="10"/>
      <c r="E183" s="70">
        <v>74.290640699999997</v>
      </c>
      <c r="F183" s="70">
        <v>52.075387900000003</v>
      </c>
    </row>
    <row r="184" spans="1:6" x14ac:dyDescent="0.35">
      <c r="A184" s="8">
        <v>33909</v>
      </c>
      <c r="B184" s="69">
        <v>8517.9657955999992</v>
      </c>
      <c r="C184" s="70">
        <v>62.373937499999997</v>
      </c>
      <c r="D184" s="10"/>
      <c r="E184" s="70">
        <v>73.523207999999997</v>
      </c>
      <c r="F184" s="70">
        <v>51.572090500000002</v>
      </c>
    </row>
    <row r="185" spans="1:6" x14ac:dyDescent="0.35">
      <c r="A185" s="8">
        <v>33939</v>
      </c>
      <c r="B185" s="69">
        <v>8559.8361628999992</v>
      </c>
      <c r="C185" s="70">
        <v>62.632854299999998</v>
      </c>
      <c r="D185" s="10"/>
      <c r="E185" s="70">
        <v>73.760502200000005</v>
      </c>
      <c r="F185" s="70">
        <v>51.853178200000002</v>
      </c>
    </row>
    <row r="186" spans="1:6" x14ac:dyDescent="0.35">
      <c r="A186" s="8">
        <v>33970</v>
      </c>
      <c r="B186" s="69">
        <v>8580.3423851999996</v>
      </c>
      <c r="C186" s="70">
        <v>62.708177599999999</v>
      </c>
      <c r="D186" s="10"/>
      <c r="E186" s="70">
        <v>73.869935600000005</v>
      </c>
      <c r="F186" s="70">
        <v>51.895252900000003</v>
      </c>
    </row>
    <row r="187" spans="1:6" x14ac:dyDescent="0.35">
      <c r="A187" s="8">
        <v>34001</v>
      </c>
      <c r="B187" s="69">
        <v>8520.5218010999997</v>
      </c>
      <c r="C187" s="70">
        <v>62.196985699999999</v>
      </c>
      <c r="D187" s="10"/>
      <c r="E187" s="70">
        <v>73.301997799999995</v>
      </c>
      <c r="F187" s="70">
        <v>51.438888200000001</v>
      </c>
    </row>
    <row r="188" spans="1:6" x14ac:dyDescent="0.35">
      <c r="A188" s="8">
        <v>34029</v>
      </c>
      <c r="B188" s="69">
        <v>8561.1316604999993</v>
      </c>
      <c r="C188" s="70">
        <v>62.419223299999999</v>
      </c>
      <c r="D188" s="10"/>
      <c r="E188" s="70">
        <v>73.5462998</v>
      </c>
      <c r="F188" s="70">
        <v>51.639559800000001</v>
      </c>
    </row>
    <row r="189" spans="1:6" x14ac:dyDescent="0.35">
      <c r="A189" s="8">
        <v>34060</v>
      </c>
      <c r="B189" s="69">
        <v>8531.1255595000002</v>
      </c>
      <c r="C189" s="70">
        <v>62.162400400000003</v>
      </c>
      <c r="D189" s="10"/>
      <c r="E189" s="70">
        <v>73.469511499999996</v>
      </c>
      <c r="F189" s="70">
        <v>51.208093300000002</v>
      </c>
    </row>
    <row r="190" spans="1:6" x14ac:dyDescent="0.35">
      <c r="A190" s="8">
        <v>34090</v>
      </c>
      <c r="B190" s="69">
        <v>8533.5636221999994</v>
      </c>
      <c r="C190" s="70">
        <v>62.142157300000001</v>
      </c>
      <c r="D190" s="10"/>
      <c r="E190" s="70">
        <v>73.425604000000007</v>
      </c>
      <c r="F190" s="70">
        <v>51.210548500000002</v>
      </c>
    </row>
    <row r="191" spans="1:6" x14ac:dyDescent="0.35">
      <c r="A191" s="64">
        <v>34121</v>
      </c>
      <c r="B191" s="69">
        <v>8568.1084272000007</v>
      </c>
      <c r="C191" s="70">
        <v>62.355595700000002</v>
      </c>
      <c r="D191" s="10"/>
      <c r="E191" s="70">
        <v>73.675416999999996</v>
      </c>
      <c r="F191" s="70">
        <v>51.388506999999997</v>
      </c>
    </row>
    <row r="192" spans="1:6" x14ac:dyDescent="0.35">
      <c r="A192" s="8">
        <v>34151</v>
      </c>
      <c r="B192" s="69">
        <v>8565.0427543999995</v>
      </c>
      <c r="C192" s="70">
        <v>62.2731767</v>
      </c>
      <c r="D192" s="10"/>
      <c r="E192" s="70">
        <v>73.551546099999996</v>
      </c>
      <c r="F192" s="70">
        <v>51.346809399999998</v>
      </c>
    </row>
    <row r="193" spans="1:6" x14ac:dyDescent="0.35">
      <c r="A193" s="8">
        <v>34182</v>
      </c>
      <c r="B193" s="69">
        <v>8595.9195182000003</v>
      </c>
      <c r="C193" s="70">
        <v>62.437452200000003</v>
      </c>
      <c r="D193" s="10"/>
      <c r="E193" s="70">
        <v>73.433457500000003</v>
      </c>
      <c r="F193" s="70">
        <v>51.785306200000001</v>
      </c>
    </row>
    <row r="194" spans="1:6" x14ac:dyDescent="0.35">
      <c r="A194" s="8">
        <v>34213</v>
      </c>
      <c r="B194" s="69">
        <v>8593.2467925000001</v>
      </c>
      <c r="C194" s="70">
        <v>62.357964600000003</v>
      </c>
      <c r="D194" s="10"/>
      <c r="E194" s="70">
        <v>73.280585700000003</v>
      </c>
      <c r="F194" s="70">
        <v>51.777458299999999</v>
      </c>
    </row>
    <row r="195" spans="1:6" x14ac:dyDescent="0.35">
      <c r="A195" s="8">
        <v>34243</v>
      </c>
      <c r="B195" s="69">
        <v>8669.1011497</v>
      </c>
      <c r="C195" s="70">
        <v>62.859129299999999</v>
      </c>
      <c r="D195" s="10"/>
      <c r="E195" s="70">
        <v>73.735204100000004</v>
      </c>
      <c r="F195" s="70">
        <v>52.325199900000001</v>
      </c>
    </row>
    <row r="196" spans="1:6" x14ac:dyDescent="0.35">
      <c r="A196" s="8">
        <v>34274</v>
      </c>
      <c r="B196" s="69">
        <v>8680.1542678999995</v>
      </c>
      <c r="C196" s="70">
        <v>62.8900255</v>
      </c>
      <c r="D196" s="10"/>
      <c r="E196" s="70">
        <v>73.7121207</v>
      </c>
      <c r="F196" s="70">
        <v>52.409807700000002</v>
      </c>
    </row>
    <row r="197" spans="1:6" x14ac:dyDescent="0.35">
      <c r="A197" s="8">
        <v>34304</v>
      </c>
      <c r="B197" s="69">
        <v>8679.1074936000005</v>
      </c>
      <c r="C197" s="70">
        <v>62.833256800000001</v>
      </c>
      <c r="D197" s="10"/>
      <c r="E197" s="70">
        <v>73.787557699999994</v>
      </c>
      <c r="F197" s="70">
        <v>52.226497799999997</v>
      </c>
    </row>
    <row r="198" spans="1:6" x14ac:dyDescent="0.35">
      <c r="A198" s="8">
        <v>34335</v>
      </c>
      <c r="B198" s="69">
        <v>8683.6585565999994</v>
      </c>
      <c r="C198" s="70">
        <v>62.790508299999999</v>
      </c>
      <c r="D198" s="10"/>
      <c r="E198" s="70">
        <v>73.708849200000003</v>
      </c>
      <c r="F198" s="70">
        <v>52.2175066</v>
      </c>
    </row>
    <row r="199" spans="1:6" x14ac:dyDescent="0.35">
      <c r="A199" s="8">
        <v>34366</v>
      </c>
      <c r="B199" s="69">
        <v>8693.8396830000002</v>
      </c>
      <c r="C199" s="70">
        <v>62.788505899999997</v>
      </c>
      <c r="D199" s="10"/>
      <c r="E199" s="70">
        <v>73.545893000000007</v>
      </c>
      <c r="F199" s="70">
        <v>52.370274899999998</v>
      </c>
    </row>
    <row r="200" spans="1:6" x14ac:dyDescent="0.35">
      <c r="A200" s="64">
        <v>34394</v>
      </c>
      <c r="B200" s="69">
        <v>8710.7140472999999</v>
      </c>
      <c r="C200" s="70">
        <v>62.834812599999999</v>
      </c>
      <c r="D200" s="10"/>
      <c r="E200" s="70">
        <v>73.637992699999998</v>
      </c>
      <c r="F200" s="70">
        <v>52.371160799999998</v>
      </c>
    </row>
    <row r="201" spans="1:6" x14ac:dyDescent="0.35">
      <c r="A201" s="8">
        <v>34425</v>
      </c>
      <c r="B201" s="69">
        <v>8685.7368212000001</v>
      </c>
      <c r="C201" s="70">
        <v>62.609241099999998</v>
      </c>
      <c r="D201" s="10"/>
      <c r="E201" s="70">
        <v>73.414426399999996</v>
      </c>
      <c r="F201" s="70">
        <v>52.143966300000002</v>
      </c>
    </row>
    <row r="202" spans="1:6" x14ac:dyDescent="0.35">
      <c r="A202" s="8">
        <v>34455</v>
      </c>
      <c r="B202" s="69">
        <v>8703.3206442999999</v>
      </c>
      <c r="C202" s="70">
        <v>62.690579700000001</v>
      </c>
      <c r="D202" s="10"/>
      <c r="E202" s="70">
        <v>73.448741799999993</v>
      </c>
      <c r="F202" s="70">
        <v>52.271074599999999</v>
      </c>
    </row>
    <row r="203" spans="1:6" x14ac:dyDescent="0.35">
      <c r="A203" s="8">
        <v>34486</v>
      </c>
      <c r="B203" s="69">
        <v>8733.0012693000008</v>
      </c>
      <c r="C203" s="70">
        <v>62.858858099999999</v>
      </c>
      <c r="D203" s="10"/>
      <c r="E203" s="70">
        <v>73.633936199999994</v>
      </c>
      <c r="F203" s="70">
        <v>52.423265999999998</v>
      </c>
    </row>
    <row r="204" spans="1:6" x14ac:dyDescent="0.35">
      <c r="A204" s="8">
        <v>34516</v>
      </c>
      <c r="B204" s="69">
        <v>8795.0979764999993</v>
      </c>
      <c r="C204" s="70">
        <v>63.237294800000001</v>
      </c>
      <c r="D204" s="10"/>
      <c r="E204" s="70">
        <v>73.825502700000001</v>
      </c>
      <c r="F204" s="70">
        <v>52.982756000000002</v>
      </c>
    </row>
    <row r="205" spans="1:6" x14ac:dyDescent="0.35">
      <c r="A205" s="8">
        <v>34547</v>
      </c>
      <c r="B205" s="69">
        <v>8760.0082444</v>
      </c>
      <c r="C205" s="70">
        <v>62.916892199999999</v>
      </c>
      <c r="D205" s="10"/>
      <c r="E205" s="70">
        <v>73.605139500000007</v>
      </c>
      <c r="F205" s="70">
        <v>52.565606500000001</v>
      </c>
    </row>
    <row r="206" spans="1:6" x14ac:dyDescent="0.35">
      <c r="A206" s="8">
        <v>34578</v>
      </c>
      <c r="B206" s="69">
        <v>8804.9128053999993</v>
      </c>
      <c r="C206" s="70">
        <v>63.171103199999997</v>
      </c>
      <c r="D206" s="10"/>
      <c r="E206" s="70">
        <v>73.554327400000005</v>
      </c>
      <c r="F206" s="70">
        <v>53.115307700000002</v>
      </c>
    </row>
    <row r="207" spans="1:6" x14ac:dyDescent="0.35">
      <c r="A207" s="8">
        <v>34608</v>
      </c>
      <c r="B207" s="69">
        <v>8776.3991514999998</v>
      </c>
      <c r="C207" s="70">
        <v>62.9191596</v>
      </c>
      <c r="D207" s="10"/>
      <c r="E207" s="70">
        <v>73.498587599999993</v>
      </c>
      <c r="F207" s="70">
        <v>52.674076200000002</v>
      </c>
    </row>
    <row r="208" spans="1:6" x14ac:dyDescent="0.35">
      <c r="A208" s="8">
        <v>34639</v>
      </c>
      <c r="B208" s="69">
        <v>8794.1834400000007</v>
      </c>
      <c r="C208" s="70">
        <v>62.999274900000003</v>
      </c>
      <c r="D208" s="10"/>
      <c r="E208" s="70">
        <v>73.513715300000001</v>
      </c>
      <c r="F208" s="70">
        <v>52.8179345</v>
      </c>
    </row>
    <row r="209" spans="1:6" x14ac:dyDescent="0.35">
      <c r="A209" s="64">
        <v>34669</v>
      </c>
      <c r="B209" s="69">
        <v>8822.5864380999992</v>
      </c>
      <c r="C209" s="70">
        <v>63.155268900000003</v>
      </c>
      <c r="D209" s="10"/>
      <c r="E209" s="70">
        <v>73.647104999999996</v>
      </c>
      <c r="F209" s="70">
        <v>52.996525300000002</v>
      </c>
    </row>
    <row r="210" spans="1:6" x14ac:dyDescent="0.35">
      <c r="A210" s="8">
        <v>34700</v>
      </c>
      <c r="B210" s="69">
        <v>8831.9607933999996</v>
      </c>
      <c r="C210" s="70">
        <v>63.140858399999999</v>
      </c>
      <c r="D210" s="10"/>
      <c r="E210" s="70">
        <v>73.728670800000003</v>
      </c>
      <c r="F210" s="70">
        <v>52.8885845</v>
      </c>
    </row>
    <row r="211" spans="1:6" x14ac:dyDescent="0.35">
      <c r="A211" s="8">
        <v>34731</v>
      </c>
      <c r="B211" s="69">
        <v>8882.7320994000002</v>
      </c>
      <c r="C211" s="70">
        <v>63.4220471</v>
      </c>
      <c r="D211" s="10"/>
      <c r="E211" s="70">
        <v>74.012313399999996</v>
      </c>
      <c r="F211" s="70">
        <v>53.166774099999998</v>
      </c>
    </row>
    <row r="212" spans="1:6" x14ac:dyDescent="0.35">
      <c r="A212" s="8">
        <v>34759</v>
      </c>
      <c r="B212" s="69">
        <v>8866.2630812000007</v>
      </c>
      <c r="C212" s="70">
        <v>63.223048200000001</v>
      </c>
      <c r="D212" s="10"/>
      <c r="E212" s="70">
        <v>73.553180800000007</v>
      </c>
      <c r="F212" s="70">
        <v>53.219099700000001</v>
      </c>
    </row>
    <row r="213" spans="1:6" x14ac:dyDescent="0.35">
      <c r="A213" s="8">
        <v>34790</v>
      </c>
      <c r="B213" s="69">
        <v>8895.4026164000006</v>
      </c>
      <c r="C213" s="70">
        <v>63.360528899999998</v>
      </c>
      <c r="D213" s="10"/>
      <c r="E213" s="70">
        <v>73.757445500000003</v>
      </c>
      <c r="F213" s="70">
        <v>53.291809600000001</v>
      </c>
    </row>
    <row r="214" spans="1:6" x14ac:dyDescent="0.35">
      <c r="A214" s="8">
        <v>34820</v>
      </c>
      <c r="B214" s="69">
        <v>8922.1685589999997</v>
      </c>
      <c r="C214" s="70">
        <v>63.480817299999998</v>
      </c>
      <c r="D214" s="10"/>
      <c r="E214" s="70">
        <v>73.783133000000007</v>
      </c>
      <c r="F214" s="70">
        <v>53.503640799999999</v>
      </c>
    </row>
    <row r="215" spans="1:6" x14ac:dyDescent="0.35">
      <c r="A215" s="8">
        <v>34851</v>
      </c>
      <c r="B215" s="69">
        <v>8948.5828899000007</v>
      </c>
      <c r="C215" s="70">
        <v>63.5983406</v>
      </c>
      <c r="D215" s="10"/>
      <c r="E215" s="70">
        <v>73.771998499999995</v>
      </c>
      <c r="F215" s="70">
        <v>53.7456824</v>
      </c>
    </row>
    <row r="216" spans="1:6" x14ac:dyDescent="0.35">
      <c r="A216" s="8">
        <v>34881</v>
      </c>
      <c r="B216" s="69">
        <v>8962.8262018000005</v>
      </c>
      <c r="C216" s="70">
        <v>63.624795399999996</v>
      </c>
      <c r="D216" s="10"/>
      <c r="E216" s="70">
        <v>73.818249699999996</v>
      </c>
      <c r="F216" s="70">
        <v>53.7535247</v>
      </c>
    </row>
    <row r="217" spans="1:6" x14ac:dyDescent="0.35">
      <c r="A217" s="8">
        <v>34912</v>
      </c>
      <c r="B217" s="69">
        <v>8984.3360940999992</v>
      </c>
      <c r="C217" s="70">
        <v>63.702720300000003</v>
      </c>
      <c r="D217" s="10"/>
      <c r="E217" s="70">
        <v>73.8827912</v>
      </c>
      <c r="F217" s="70">
        <v>53.844942099999997</v>
      </c>
    </row>
    <row r="218" spans="1:6" x14ac:dyDescent="0.35">
      <c r="A218" s="64">
        <v>34943</v>
      </c>
      <c r="B218" s="69">
        <v>8974.8799462000006</v>
      </c>
      <c r="C218" s="70">
        <v>63.561153099999999</v>
      </c>
      <c r="D218" s="10"/>
      <c r="E218" s="70">
        <v>73.993036200000006</v>
      </c>
      <c r="F218" s="70">
        <v>53.460117400000001</v>
      </c>
    </row>
    <row r="219" spans="1:6" x14ac:dyDescent="0.35">
      <c r="A219" s="8">
        <v>34973</v>
      </c>
      <c r="B219" s="69">
        <v>8984.6433558000008</v>
      </c>
      <c r="C219" s="70">
        <v>63.552739600000002</v>
      </c>
      <c r="D219" s="10"/>
      <c r="E219" s="70">
        <v>73.596234499999994</v>
      </c>
      <c r="F219" s="70">
        <v>53.829668099999999</v>
      </c>
    </row>
    <row r="220" spans="1:6" x14ac:dyDescent="0.35">
      <c r="A220" s="8">
        <v>35004</v>
      </c>
      <c r="B220" s="69">
        <v>9053.3395502999992</v>
      </c>
      <c r="C220" s="70">
        <v>63.960694699999998</v>
      </c>
      <c r="D220" s="10"/>
      <c r="E220" s="70">
        <v>73.956114400000004</v>
      </c>
      <c r="F220" s="70">
        <v>54.286048600000001</v>
      </c>
    </row>
    <row r="221" spans="1:6" x14ac:dyDescent="0.35">
      <c r="A221" s="8">
        <v>35034</v>
      </c>
      <c r="B221" s="69">
        <v>9024.4645700000001</v>
      </c>
      <c r="C221" s="70">
        <v>63.6791768</v>
      </c>
      <c r="D221" s="10"/>
      <c r="E221" s="70">
        <v>73.762299999999996</v>
      </c>
      <c r="F221" s="70">
        <v>53.9215485</v>
      </c>
    </row>
    <row r="222" spans="1:6" x14ac:dyDescent="0.35">
      <c r="A222" s="8">
        <v>35065</v>
      </c>
      <c r="B222" s="69">
        <v>9056.1951649000002</v>
      </c>
      <c r="C222" s="70">
        <v>63.822127000000002</v>
      </c>
      <c r="D222" s="10"/>
      <c r="E222" s="70">
        <v>73.923062999999999</v>
      </c>
      <c r="F222" s="70">
        <v>54.047710199999997</v>
      </c>
    </row>
    <row r="223" spans="1:6" x14ac:dyDescent="0.35">
      <c r="A223" s="8">
        <v>35096</v>
      </c>
      <c r="B223" s="69">
        <v>9046.0783570999993</v>
      </c>
      <c r="C223" s="70">
        <v>63.670184499999998</v>
      </c>
      <c r="D223" s="10"/>
      <c r="E223" s="70">
        <v>73.883779399999995</v>
      </c>
      <c r="F223" s="70">
        <v>53.787176000000002</v>
      </c>
    </row>
    <row r="224" spans="1:6" x14ac:dyDescent="0.35">
      <c r="A224" s="8">
        <v>35125</v>
      </c>
      <c r="B224" s="69">
        <v>9026.4260584000003</v>
      </c>
      <c r="C224" s="70">
        <v>63.451582500000001</v>
      </c>
      <c r="D224" s="10"/>
      <c r="E224" s="70">
        <v>73.476921899999994</v>
      </c>
      <c r="F224" s="70">
        <v>53.751192199999998</v>
      </c>
    </row>
    <row r="225" spans="1:6" x14ac:dyDescent="0.35">
      <c r="A225" s="8">
        <v>35156</v>
      </c>
      <c r="B225" s="69">
        <v>9074.9365849000005</v>
      </c>
      <c r="C225" s="70">
        <v>63.724696899999998</v>
      </c>
      <c r="D225" s="10"/>
      <c r="E225" s="70">
        <v>73.867129300000002</v>
      </c>
      <c r="F225" s="70">
        <v>53.911271300000003</v>
      </c>
    </row>
    <row r="226" spans="1:6" x14ac:dyDescent="0.35">
      <c r="A226" s="8">
        <v>35186</v>
      </c>
      <c r="B226" s="69">
        <v>9064.2156063999992</v>
      </c>
      <c r="C226" s="70">
        <v>63.5817415</v>
      </c>
      <c r="D226" s="10"/>
      <c r="E226" s="70">
        <v>73.644318600000005</v>
      </c>
      <c r="F226" s="70">
        <v>53.845806400000001</v>
      </c>
    </row>
    <row r="227" spans="1:6" x14ac:dyDescent="0.35">
      <c r="A227" s="64">
        <v>35217</v>
      </c>
      <c r="B227" s="69">
        <v>9052.5871939999997</v>
      </c>
      <c r="C227" s="70">
        <v>63.432735600000001</v>
      </c>
      <c r="D227" s="10"/>
      <c r="E227" s="70">
        <v>73.578478099999998</v>
      </c>
      <c r="F227" s="70">
        <v>53.616610000000001</v>
      </c>
    </row>
    <row r="228" spans="1:6" x14ac:dyDescent="0.35">
      <c r="A228" s="8">
        <v>35247</v>
      </c>
      <c r="B228" s="69">
        <v>9085.8266354999996</v>
      </c>
      <c r="C228" s="70">
        <v>63.591372999999997</v>
      </c>
      <c r="D228" s="10"/>
      <c r="E228" s="70">
        <v>73.560212000000007</v>
      </c>
      <c r="F228" s="70">
        <v>53.948326100000003</v>
      </c>
    </row>
    <row r="229" spans="1:6" x14ac:dyDescent="0.35">
      <c r="A229" s="8">
        <v>35278</v>
      </c>
      <c r="B229" s="69">
        <v>9095.4235093000007</v>
      </c>
      <c r="C229" s="70">
        <v>63.5843645</v>
      </c>
      <c r="D229" s="10"/>
      <c r="E229" s="70">
        <v>73.754433399999996</v>
      </c>
      <c r="F229" s="70">
        <v>53.748599900000002</v>
      </c>
    </row>
    <row r="230" spans="1:6" x14ac:dyDescent="0.35">
      <c r="A230" s="8">
        <v>35309</v>
      </c>
      <c r="B230" s="69">
        <v>9073.7342824000007</v>
      </c>
      <c r="C230" s="70">
        <v>63.358907199999997</v>
      </c>
      <c r="D230" s="10"/>
      <c r="E230" s="70">
        <v>73.395696200000003</v>
      </c>
      <c r="F230" s="70">
        <v>53.653964700000003</v>
      </c>
    </row>
    <row r="231" spans="1:6" x14ac:dyDescent="0.35">
      <c r="A231" s="8">
        <v>35339</v>
      </c>
      <c r="B231" s="69">
        <v>9098.7480677999993</v>
      </c>
      <c r="C231" s="70">
        <v>63.4687506</v>
      </c>
      <c r="D231" s="10"/>
      <c r="E231" s="70">
        <v>73.380014099999997</v>
      </c>
      <c r="F231" s="70">
        <v>53.887750799999999</v>
      </c>
    </row>
    <row r="232" spans="1:6" x14ac:dyDescent="0.35">
      <c r="A232" s="8">
        <v>35370</v>
      </c>
      <c r="B232" s="69">
        <v>9068.9600384999994</v>
      </c>
      <c r="C232" s="70">
        <v>63.196508999999999</v>
      </c>
      <c r="D232" s="10"/>
      <c r="E232" s="70">
        <v>73.278271200000006</v>
      </c>
      <c r="F232" s="70">
        <v>53.453233900000001</v>
      </c>
    </row>
    <row r="233" spans="1:6" x14ac:dyDescent="0.35">
      <c r="A233" s="8">
        <v>35400</v>
      </c>
      <c r="B233" s="69">
        <v>9110.6147495000005</v>
      </c>
      <c r="C233" s="70">
        <v>63.422137200000002</v>
      </c>
      <c r="D233" s="10"/>
      <c r="E233" s="70">
        <v>73.3396513</v>
      </c>
      <c r="F233" s="70">
        <v>53.840140099999999</v>
      </c>
    </row>
    <row r="234" spans="1:6" x14ac:dyDescent="0.35">
      <c r="A234" s="8">
        <v>35431</v>
      </c>
      <c r="B234" s="69">
        <v>9114.6037625999998</v>
      </c>
      <c r="C234" s="70">
        <v>63.365609999999997</v>
      </c>
      <c r="D234" s="10"/>
      <c r="E234" s="70">
        <v>73.272597399999995</v>
      </c>
      <c r="F234" s="70">
        <v>53.794474600000001</v>
      </c>
    </row>
    <row r="235" spans="1:6" x14ac:dyDescent="0.35">
      <c r="A235" s="8">
        <v>35462</v>
      </c>
      <c r="B235" s="69">
        <v>9129.4012870000006</v>
      </c>
      <c r="C235" s="70">
        <v>63.384266199999999</v>
      </c>
      <c r="D235" s="10"/>
      <c r="E235" s="70">
        <v>73.183629400000001</v>
      </c>
      <c r="F235" s="70">
        <v>53.917838099999997</v>
      </c>
    </row>
    <row r="236" spans="1:6" x14ac:dyDescent="0.35">
      <c r="A236" s="64">
        <v>35490</v>
      </c>
      <c r="B236" s="69">
        <v>9121.7849874999993</v>
      </c>
      <c r="C236" s="70">
        <v>63.247471500000003</v>
      </c>
      <c r="D236" s="10"/>
      <c r="E236" s="70">
        <v>73.236063599999994</v>
      </c>
      <c r="F236" s="70">
        <v>53.598928600000001</v>
      </c>
    </row>
    <row r="237" spans="1:6" x14ac:dyDescent="0.35">
      <c r="A237" s="8">
        <v>35521</v>
      </c>
      <c r="B237" s="69">
        <v>9111.5812991999992</v>
      </c>
      <c r="C237" s="70">
        <v>63.128477799999999</v>
      </c>
      <c r="D237" s="10"/>
      <c r="E237" s="70">
        <v>72.985633100000001</v>
      </c>
      <c r="F237" s="70">
        <v>53.6076719</v>
      </c>
    </row>
    <row r="238" spans="1:6" x14ac:dyDescent="0.35">
      <c r="A238" s="8">
        <v>35551</v>
      </c>
      <c r="B238" s="69">
        <v>9113.8896642</v>
      </c>
      <c r="C238" s="70">
        <v>63.096283499999998</v>
      </c>
      <c r="D238" s="10"/>
      <c r="E238" s="70">
        <v>72.936564300000001</v>
      </c>
      <c r="F238" s="70">
        <v>53.5925735</v>
      </c>
    </row>
    <row r="239" spans="1:6" x14ac:dyDescent="0.35">
      <c r="A239" s="8">
        <v>35582</v>
      </c>
      <c r="B239" s="69">
        <v>9093.8118415000008</v>
      </c>
      <c r="C239" s="70">
        <v>62.909279099999999</v>
      </c>
      <c r="D239" s="10"/>
      <c r="E239" s="70">
        <v>72.826850199999996</v>
      </c>
      <c r="F239" s="70">
        <v>53.331686400000002</v>
      </c>
    </row>
    <row r="240" spans="1:6" x14ac:dyDescent="0.35">
      <c r="A240" s="8">
        <v>35612</v>
      </c>
      <c r="B240" s="69">
        <v>9131.3324654999997</v>
      </c>
      <c r="C240" s="70">
        <v>63.107271099999998</v>
      </c>
      <c r="D240" s="10"/>
      <c r="E240" s="70">
        <v>72.998139699999996</v>
      </c>
      <c r="F240" s="70">
        <v>53.555995099999997</v>
      </c>
    </row>
    <row r="241" spans="1:6" x14ac:dyDescent="0.35">
      <c r="A241" s="8">
        <v>35643</v>
      </c>
      <c r="B241" s="69">
        <v>9104.3469774000005</v>
      </c>
      <c r="C241" s="70">
        <v>62.859505400000003</v>
      </c>
      <c r="D241" s="10"/>
      <c r="E241" s="70">
        <v>72.618047000000004</v>
      </c>
      <c r="F241" s="70">
        <v>53.436591800000002</v>
      </c>
    </row>
    <row r="242" spans="1:6" x14ac:dyDescent="0.35">
      <c r="A242" s="8">
        <v>35674</v>
      </c>
      <c r="B242" s="69">
        <v>9132.5307651000003</v>
      </c>
      <c r="C242" s="70">
        <v>62.992758600000002</v>
      </c>
      <c r="D242" s="10"/>
      <c r="E242" s="70">
        <v>72.772287599999999</v>
      </c>
      <c r="F242" s="70">
        <v>53.550093199999999</v>
      </c>
    </row>
    <row r="243" spans="1:6" x14ac:dyDescent="0.35">
      <c r="A243" s="8">
        <v>35704</v>
      </c>
      <c r="B243" s="69">
        <v>9121.6981911000003</v>
      </c>
      <c r="C243" s="70">
        <v>62.859687999999998</v>
      </c>
      <c r="D243" s="10"/>
      <c r="E243" s="70">
        <v>72.718512000000004</v>
      </c>
      <c r="F243" s="70">
        <v>53.342217699999999</v>
      </c>
    </row>
    <row r="244" spans="1:6" x14ac:dyDescent="0.35">
      <c r="A244" s="8">
        <v>35735</v>
      </c>
      <c r="B244" s="69">
        <v>9180.5879053000008</v>
      </c>
      <c r="C244" s="70">
        <v>63.206886599999997</v>
      </c>
      <c r="D244" s="10"/>
      <c r="E244" s="70">
        <v>73.178597499999995</v>
      </c>
      <c r="F244" s="70">
        <v>53.582272799999998</v>
      </c>
    </row>
    <row r="245" spans="1:6" x14ac:dyDescent="0.35">
      <c r="A245" s="64">
        <v>35765</v>
      </c>
      <c r="B245" s="69">
        <v>9157.1703192999994</v>
      </c>
      <c r="C245" s="70">
        <v>62.987298600000003</v>
      </c>
      <c r="D245" s="10"/>
      <c r="E245" s="70">
        <v>72.918155100000007</v>
      </c>
      <c r="F245" s="70">
        <v>53.403881400000003</v>
      </c>
    </row>
    <row r="246" spans="1:6" x14ac:dyDescent="0.35">
      <c r="A246" s="8">
        <v>35796</v>
      </c>
      <c r="B246" s="69">
        <v>9159.7187484000005</v>
      </c>
      <c r="C246" s="70">
        <v>62.916071899999999</v>
      </c>
      <c r="D246" s="10"/>
      <c r="E246" s="70">
        <v>72.822226299999997</v>
      </c>
      <c r="F246" s="70">
        <v>53.356179599999997</v>
      </c>
    </row>
    <row r="247" spans="1:6" x14ac:dyDescent="0.35">
      <c r="A247" s="8">
        <v>35827</v>
      </c>
      <c r="B247" s="69">
        <v>9165.6605920999991</v>
      </c>
      <c r="C247" s="70">
        <v>62.86833</v>
      </c>
      <c r="D247" s="10"/>
      <c r="E247" s="70">
        <v>72.792185900000007</v>
      </c>
      <c r="F247" s="70">
        <v>53.291047800000001</v>
      </c>
    </row>
    <row r="248" spans="1:6" x14ac:dyDescent="0.35">
      <c r="A248" s="8">
        <v>35855</v>
      </c>
      <c r="B248" s="69">
        <v>9180.0066482000002</v>
      </c>
      <c r="C248" s="70">
        <v>62.878278100000003</v>
      </c>
      <c r="D248" s="10"/>
      <c r="E248" s="70">
        <v>72.778541099999998</v>
      </c>
      <c r="F248" s="70">
        <v>53.323438199999998</v>
      </c>
    </row>
    <row r="249" spans="1:6" x14ac:dyDescent="0.35">
      <c r="A249" s="8">
        <v>35886</v>
      </c>
      <c r="B249" s="69">
        <v>9187.1984073000003</v>
      </c>
      <c r="C249" s="70">
        <v>62.878431300000003</v>
      </c>
      <c r="D249" s="10"/>
      <c r="E249" s="70">
        <v>72.548128500000004</v>
      </c>
      <c r="F249" s="70">
        <v>53.546768800000002</v>
      </c>
    </row>
    <row r="250" spans="1:6" x14ac:dyDescent="0.35">
      <c r="A250" s="8">
        <v>35916</v>
      </c>
      <c r="B250" s="69">
        <v>9201.1240691999992</v>
      </c>
      <c r="C250" s="70">
        <v>62.924623099999998</v>
      </c>
      <c r="D250" s="10"/>
      <c r="E250" s="70">
        <v>72.7305894</v>
      </c>
      <c r="F250" s="70">
        <v>53.462110500000001</v>
      </c>
    </row>
    <row r="251" spans="1:6" x14ac:dyDescent="0.35">
      <c r="A251" s="8">
        <v>35947</v>
      </c>
      <c r="B251" s="69">
        <v>9229.5458660000004</v>
      </c>
      <c r="C251" s="70">
        <v>63.069814700000002</v>
      </c>
      <c r="D251" s="10"/>
      <c r="E251" s="70">
        <v>72.808755599999998</v>
      </c>
      <c r="F251" s="70">
        <v>53.672610599999999</v>
      </c>
    </row>
    <row r="252" spans="1:6" x14ac:dyDescent="0.35">
      <c r="A252" s="8">
        <v>35977</v>
      </c>
      <c r="B252" s="69">
        <v>9257.1272148999997</v>
      </c>
      <c r="C252" s="70">
        <v>63.191808100000003</v>
      </c>
      <c r="D252" s="10"/>
      <c r="E252" s="70">
        <v>72.790858400000005</v>
      </c>
      <c r="F252" s="70">
        <v>53.930363800000002</v>
      </c>
    </row>
    <row r="253" spans="1:6" x14ac:dyDescent="0.35">
      <c r="A253" s="8">
        <v>36008</v>
      </c>
      <c r="B253" s="69">
        <v>9248.4779395999994</v>
      </c>
      <c r="C253" s="70">
        <v>63.066493000000001</v>
      </c>
      <c r="D253" s="10"/>
      <c r="E253" s="70">
        <v>72.6034425</v>
      </c>
      <c r="F253" s="70">
        <v>53.865661199999998</v>
      </c>
    </row>
    <row r="254" spans="1:6" x14ac:dyDescent="0.35">
      <c r="A254" s="64">
        <v>36039</v>
      </c>
      <c r="B254" s="69">
        <v>9283.5257753000005</v>
      </c>
      <c r="C254" s="70">
        <v>63.239095499999998</v>
      </c>
      <c r="D254" s="10"/>
      <c r="E254" s="70">
        <v>72.910922299999996</v>
      </c>
      <c r="F254" s="70">
        <v>53.908923000000001</v>
      </c>
    </row>
    <row r="255" spans="1:6" x14ac:dyDescent="0.35">
      <c r="A255" s="8">
        <v>36069</v>
      </c>
      <c r="B255" s="69">
        <v>9262.9259216999999</v>
      </c>
      <c r="C255" s="70">
        <v>63.032804599999999</v>
      </c>
      <c r="D255" s="10"/>
      <c r="E255" s="70">
        <v>72.544700000000006</v>
      </c>
      <c r="F255" s="70">
        <v>53.858176800000003</v>
      </c>
    </row>
    <row r="256" spans="1:6" x14ac:dyDescent="0.35">
      <c r="A256" s="8">
        <v>36100</v>
      </c>
      <c r="B256" s="69">
        <v>9271.5643741000004</v>
      </c>
      <c r="C256" s="70">
        <v>63.025669100000002</v>
      </c>
      <c r="D256" s="10"/>
      <c r="E256" s="70">
        <v>72.659771800000001</v>
      </c>
      <c r="F256" s="70">
        <v>53.734439100000003</v>
      </c>
    </row>
    <row r="257" spans="1:7" x14ac:dyDescent="0.35">
      <c r="A257" s="8">
        <v>36130</v>
      </c>
      <c r="B257" s="69">
        <v>9250.6038269000001</v>
      </c>
      <c r="C257" s="70">
        <v>62.817582100000003</v>
      </c>
      <c r="D257" s="10"/>
      <c r="E257" s="70">
        <v>72.265145700000005</v>
      </c>
      <c r="F257" s="70">
        <v>53.707488400000003</v>
      </c>
    </row>
    <row r="258" spans="1:7" x14ac:dyDescent="0.35">
      <c r="A258" s="8">
        <v>36161</v>
      </c>
      <c r="B258" s="69">
        <v>9244.5443708000003</v>
      </c>
      <c r="C258" s="70">
        <v>62.689115000000001</v>
      </c>
      <c r="D258" s="10"/>
      <c r="E258" s="70">
        <v>72.218892699999998</v>
      </c>
      <c r="F258" s="70">
        <v>53.499745099999998</v>
      </c>
    </row>
    <row r="259" spans="1:7" x14ac:dyDescent="0.35">
      <c r="A259" s="8">
        <v>36192</v>
      </c>
      <c r="B259" s="69">
        <v>9252.6289756000006</v>
      </c>
      <c r="C259" s="70">
        <v>62.656781000000002</v>
      </c>
      <c r="D259" s="10"/>
      <c r="E259" s="70">
        <v>72.283244199999999</v>
      </c>
      <c r="F259" s="70">
        <v>53.374199400000002</v>
      </c>
    </row>
    <row r="260" spans="1:7" x14ac:dyDescent="0.35">
      <c r="A260" s="8">
        <v>36220</v>
      </c>
      <c r="B260" s="69">
        <v>9271.1572402999991</v>
      </c>
      <c r="C260" s="70">
        <v>62.695165000000003</v>
      </c>
      <c r="D260" s="10"/>
      <c r="E260" s="70">
        <v>72.345460299999999</v>
      </c>
      <c r="F260" s="70">
        <v>53.389596400000002</v>
      </c>
    </row>
    <row r="261" spans="1:7" x14ac:dyDescent="0.35">
      <c r="A261" s="8">
        <v>36251</v>
      </c>
      <c r="B261" s="69">
        <v>9269.7250901999996</v>
      </c>
      <c r="C261" s="70">
        <v>62.630543899999999</v>
      </c>
      <c r="D261" s="10"/>
      <c r="E261" s="70">
        <v>72.2011064</v>
      </c>
      <c r="F261" s="70">
        <v>53.402482499999998</v>
      </c>
    </row>
    <row r="262" spans="1:7" x14ac:dyDescent="0.35">
      <c r="A262" s="8">
        <v>36281</v>
      </c>
      <c r="B262" s="69">
        <v>9261.3411510000005</v>
      </c>
      <c r="C262" s="70">
        <v>62.519115999999997</v>
      </c>
      <c r="D262" s="10"/>
      <c r="E262" s="70">
        <v>72.060749400000006</v>
      </c>
      <c r="F262" s="70">
        <v>53.3196029</v>
      </c>
    </row>
    <row r="263" spans="1:7" x14ac:dyDescent="0.35">
      <c r="A263" s="64">
        <v>36312</v>
      </c>
      <c r="B263" s="69">
        <v>9279.3037184999994</v>
      </c>
      <c r="C263" s="70">
        <v>62.585572399999997</v>
      </c>
      <c r="D263" s="10"/>
      <c r="E263" s="70">
        <v>72.174738500000004</v>
      </c>
      <c r="F263" s="70">
        <v>53.340849900000002</v>
      </c>
    </row>
    <row r="264" spans="1:7" x14ac:dyDescent="0.35">
      <c r="A264" s="8">
        <v>36342</v>
      </c>
      <c r="B264" s="69">
        <v>9300.9058611</v>
      </c>
      <c r="C264" s="70">
        <v>62.661241699999998</v>
      </c>
      <c r="D264" s="10"/>
      <c r="E264" s="70">
        <v>72.150210200000004</v>
      </c>
      <c r="F264" s="70">
        <v>53.513728</v>
      </c>
    </row>
    <row r="265" spans="1:7" x14ac:dyDescent="0.35">
      <c r="A265" s="8">
        <v>36373</v>
      </c>
      <c r="B265" s="69">
        <v>9332.6830430999998</v>
      </c>
      <c r="C265" s="70">
        <v>62.805220400000003</v>
      </c>
      <c r="D265" s="10"/>
      <c r="E265" s="70">
        <v>72.389699800000002</v>
      </c>
      <c r="F265" s="70">
        <v>53.566273899999999</v>
      </c>
    </row>
    <row r="266" spans="1:7" x14ac:dyDescent="0.35">
      <c r="A266" s="8">
        <v>36404</v>
      </c>
      <c r="B266" s="69">
        <v>9360.5389446000008</v>
      </c>
      <c r="C266" s="70">
        <v>62.922514900000003</v>
      </c>
      <c r="D266" s="10"/>
      <c r="E266" s="70">
        <v>72.323949799999994</v>
      </c>
      <c r="F266" s="70">
        <v>53.860608399999997</v>
      </c>
    </row>
    <row r="267" spans="1:7" x14ac:dyDescent="0.35">
      <c r="A267" s="8">
        <v>36434</v>
      </c>
      <c r="B267" s="69">
        <v>9376.9397716000003</v>
      </c>
      <c r="C267" s="70">
        <v>62.962560000000003</v>
      </c>
      <c r="D267" s="10"/>
      <c r="E267" s="70">
        <v>72.216545300000007</v>
      </c>
      <c r="F267" s="70">
        <v>54.044146400000002</v>
      </c>
    </row>
    <row r="268" spans="1:7" x14ac:dyDescent="0.35">
      <c r="A268" s="8">
        <v>36465</v>
      </c>
      <c r="B268" s="69">
        <v>9353.9580910999994</v>
      </c>
      <c r="C268" s="70">
        <v>62.738367599999997</v>
      </c>
      <c r="D268" s="10"/>
      <c r="E268" s="70">
        <v>71.929638199999999</v>
      </c>
      <c r="F268" s="70">
        <v>53.881791700000001</v>
      </c>
    </row>
    <row r="269" spans="1:7" x14ac:dyDescent="0.35">
      <c r="A269" s="8">
        <v>36495</v>
      </c>
      <c r="B269" s="69">
        <v>9415.1942768000008</v>
      </c>
      <c r="C269" s="70">
        <v>63.078911400000003</v>
      </c>
      <c r="D269" s="10"/>
      <c r="E269" s="70">
        <v>72.262416299999998</v>
      </c>
      <c r="F269" s="70">
        <v>54.231181800000002</v>
      </c>
    </row>
    <row r="270" spans="1:7" x14ac:dyDescent="0.35">
      <c r="A270" s="8">
        <v>36526</v>
      </c>
      <c r="B270" s="69">
        <v>9373.7750890999996</v>
      </c>
      <c r="C270" s="70">
        <v>62.7094734</v>
      </c>
      <c r="D270" s="10"/>
      <c r="E270" s="70">
        <v>71.931460299999998</v>
      </c>
      <c r="F270" s="70">
        <v>53.8240604</v>
      </c>
      <c r="G270" s="10"/>
    </row>
    <row r="271" spans="1:7" x14ac:dyDescent="0.35">
      <c r="A271" s="8">
        <v>36557</v>
      </c>
      <c r="B271" s="69">
        <v>9412.0064318000004</v>
      </c>
      <c r="C271" s="70">
        <v>62.873206199999998</v>
      </c>
      <c r="D271" s="10"/>
      <c r="E271" s="70">
        <v>72.044617799999997</v>
      </c>
      <c r="F271" s="70">
        <v>54.035959699999999</v>
      </c>
      <c r="G271" s="10"/>
    </row>
    <row r="272" spans="1:7" x14ac:dyDescent="0.35">
      <c r="A272" s="64">
        <v>36586</v>
      </c>
      <c r="B272" s="69">
        <v>9458.0438207999996</v>
      </c>
      <c r="C272" s="70">
        <v>63.088513399999997</v>
      </c>
      <c r="D272" s="10"/>
      <c r="E272" s="70">
        <v>72.031723400000004</v>
      </c>
      <c r="F272" s="70">
        <v>54.470592500000002</v>
      </c>
      <c r="G272" s="10"/>
    </row>
    <row r="273" spans="1:7" x14ac:dyDescent="0.35">
      <c r="A273" s="8">
        <v>36617</v>
      </c>
      <c r="B273" s="69">
        <v>9478.3568059999998</v>
      </c>
      <c r="C273" s="70">
        <v>63.165573000000002</v>
      </c>
      <c r="D273" s="10"/>
      <c r="E273" s="70">
        <v>72.096613599999998</v>
      </c>
      <c r="F273" s="70">
        <v>54.5596751</v>
      </c>
      <c r="G273" s="10"/>
    </row>
    <row r="274" spans="1:7" x14ac:dyDescent="0.35">
      <c r="A274" s="8">
        <v>36647</v>
      </c>
      <c r="B274" s="69">
        <v>9477.8653486999992</v>
      </c>
      <c r="C274" s="70">
        <v>63.103986200000001</v>
      </c>
      <c r="D274" s="10"/>
      <c r="E274" s="70">
        <v>72.003435100000004</v>
      </c>
      <c r="F274" s="70">
        <v>54.528768499999998</v>
      </c>
      <c r="G274" s="10"/>
    </row>
    <row r="275" spans="1:7" x14ac:dyDescent="0.35">
      <c r="A275" s="8">
        <v>36678</v>
      </c>
      <c r="B275" s="69">
        <v>9490.3186886000003</v>
      </c>
      <c r="C275" s="70">
        <v>63.128607899999999</v>
      </c>
      <c r="D275" s="10"/>
      <c r="E275" s="70">
        <v>72.042468400000004</v>
      </c>
      <c r="F275" s="70">
        <v>54.539814100000001</v>
      </c>
      <c r="G275" s="10"/>
    </row>
    <row r="276" spans="1:7" x14ac:dyDescent="0.35">
      <c r="A276" s="8">
        <v>36708</v>
      </c>
      <c r="B276" s="69">
        <v>9561.3810388999991</v>
      </c>
      <c r="C276" s="70">
        <v>63.528896799999998</v>
      </c>
      <c r="D276" s="10"/>
      <c r="E276" s="70">
        <v>72.444019400000002</v>
      </c>
      <c r="F276" s="70">
        <v>54.939271499999997</v>
      </c>
      <c r="G276" s="10"/>
    </row>
    <row r="277" spans="1:7" x14ac:dyDescent="0.35">
      <c r="A277" s="8">
        <v>36739</v>
      </c>
      <c r="B277" s="69">
        <v>9568.0848205999991</v>
      </c>
      <c r="C277" s="70">
        <v>63.501142600000001</v>
      </c>
      <c r="D277" s="10"/>
      <c r="E277" s="70">
        <v>72.211446300000006</v>
      </c>
      <c r="F277" s="70">
        <v>55.109248399999998</v>
      </c>
      <c r="G277" s="10"/>
    </row>
    <row r="278" spans="1:7" x14ac:dyDescent="0.35">
      <c r="A278" s="8">
        <v>36770</v>
      </c>
      <c r="B278" s="69">
        <v>9555.1858876999995</v>
      </c>
      <c r="C278" s="70">
        <v>63.343500499999998</v>
      </c>
      <c r="D278" s="10"/>
      <c r="E278" s="70">
        <v>72.252682800000002</v>
      </c>
      <c r="F278" s="70">
        <v>54.760394099999999</v>
      </c>
      <c r="G278" s="10"/>
    </row>
    <row r="279" spans="1:7" x14ac:dyDescent="0.35">
      <c r="A279" s="8">
        <v>36800</v>
      </c>
      <c r="B279" s="69">
        <v>9533.4284184999997</v>
      </c>
      <c r="C279" s="70">
        <v>63.127243999999997</v>
      </c>
      <c r="D279" s="10"/>
      <c r="E279" s="70">
        <v>72.027452400000001</v>
      </c>
      <c r="F279" s="70">
        <v>54.553827200000001</v>
      </c>
      <c r="G279" s="10"/>
    </row>
    <row r="280" spans="1:7" x14ac:dyDescent="0.35">
      <c r="A280" s="8">
        <v>36831</v>
      </c>
      <c r="B280" s="69">
        <v>9497.8170609000008</v>
      </c>
      <c r="C280" s="70">
        <v>62.819852599999997</v>
      </c>
      <c r="D280" s="10"/>
      <c r="E280" s="70">
        <v>71.838446500000003</v>
      </c>
      <c r="F280" s="70">
        <v>54.133409899999997</v>
      </c>
      <c r="G280" s="10"/>
    </row>
    <row r="281" spans="1:7" x14ac:dyDescent="0.35">
      <c r="A281" s="64">
        <v>36861</v>
      </c>
      <c r="B281" s="69">
        <v>9540.1474037000007</v>
      </c>
      <c r="C281" s="70">
        <v>63.028086799999997</v>
      </c>
      <c r="D281" s="10"/>
      <c r="E281" s="70">
        <v>71.948574899999997</v>
      </c>
      <c r="F281" s="70">
        <v>54.437187299999998</v>
      </c>
      <c r="G281" s="10"/>
    </row>
    <row r="282" spans="1:7" x14ac:dyDescent="0.35">
      <c r="A282" s="8">
        <v>36892</v>
      </c>
      <c r="B282" s="69">
        <v>9542.7986402999995</v>
      </c>
      <c r="C282" s="70">
        <v>62.9350819</v>
      </c>
      <c r="D282" s="10"/>
      <c r="E282" s="70">
        <v>71.824491699999996</v>
      </c>
      <c r="F282" s="70">
        <v>54.3741585</v>
      </c>
      <c r="G282" s="10"/>
    </row>
    <row r="283" spans="1:7" x14ac:dyDescent="0.35">
      <c r="A283" s="8">
        <v>36923</v>
      </c>
      <c r="B283" s="69">
        <v>9576.8252613000004</v>
      </c>
      <c r="C283" s="70">
        <v>63.048974600000001</v>
      </c>
      <c r="D283" s="10"/>
      <c r="E283" s="70">
        <v>71.760682299999999</v>
      </c>
      <c r="F283" s="70">
        <v>54.659195199999999</v>
      </c>
      <c r="G283" s="10"/>
    </row>
    <row r="284" spans="1:7" x14ac:dyDescent="0.35">
      <c r="A284" s="8">
        <v>36951</v>
      </c>
      <c r="B284" s="69">
        <v>9583.0028545000005</v>
      </c>
      <c r="C284" s="70">
        <v>62.979433399999998</v>
      </c>
      <c r="D284" s="10"/>
      <c r="E284" s="70">
        <v>71.412813900000003</v>
      </c>
      <c r="F284" s="70">
        <v>54.8577522</v>
      </c>
      <c r="G284" s="10"/>
    </row>
    <row r="285" spans="1:7" x14ac:dyDescent="0.35">
      <c r="A285" s="8">
        <v>36982</v>
      </c>
      <c r="B285" s="69">
        <v>9670.8538616000005</v>
      </c>
      <c r="C285" s="70">
        <v>63.492304599999997</v>
      </c>
      <c r="D285" s="10"/>
      <c r="E285" s="70">
        <v>71.866997400000002</v>
      </c>
      <c r="F285" s="70">
        <v>55.427842200000001</v>
      </c>
      <c r="G285" s="10"/>
    </row>
    <row r="286" spans="1:7" x14ac:dyDescent="0.35">
      <c r="A286" s="8">
        <v>37012</v>
      </c>
      <c r="B286" s="69">
        <v>9674.7762003000007</v>
      </c>
      <c r="C286" s="70">
        <v>63.4536631</v>
      </c>
      <c r="D286" s="10"/>
      <c r="E286" s="70">
        <v>71.862082900000004</v>
      </c>
      <c r="F286" s="70">
        <v>55.357391700000001</v>
      </c>
      <c r="G286" s="10"/>
    </row>
    <row r="287" spans="1:7" x14ac:dyDescent="0.35">
      <c r="A287" s="8">
        <v>37043</v>
      </c>
      <c r="B287" s="69">
        <v>9675.2431940000006</v>
      </c>
      <c r="C287" s="70">
        <v>63.3924728</v>
      </c>
      <c r="D287" s="10"/>
      <c r="E287" s="70">
        <v>71.824086899999998</v>
      </c>
      <c r="F287" s="70">
        <v>55.274570300000001</v>
      </c>
      <c r="G287" s="10"/>
    </row>
    <row r="288" spans="1:7" x14ac:dyDescent="0.35">
      <c r="A288" s="8">
        <v>37073</v>
      </c>
      <c r="B288" s="69">
        <v>9691.4154933999998</v>
      </c>
      <c r="C288" s="70">
        <v>63.426162400000003</v>
      </c>
      <c r="D288" s="10"/>
      <c r="E288" s="70">
        <v>72.072708800000001</v>
      </c>
      <c r="F288" s="70">
        <v>55.100135399999999</v>
      </c>
      <c r="G288" s="10"/>
    </row>
    <row r="289" spans="1:7" x14ac:dyDescent="0.35">
      <c r="A289" s="8">
        <v>37104</v>
      </c>
      <c r="B289" s="69">
        <v>9715.5506244000007</v>
      </c>
      <c r="C289" s="70">
        <v>63.511858500000002</v>
      </c>
      <c r="D289" s="10"/>
      <c r="E289" s="70">
        <v>71.993491599999999</v>
      </c>
      <c r="F289" s="70">
        <v>55.3435439</v>
      </c>
      <c r="G289" s="10"/>
    </row>
    <row r="290" spans="1:7" x14ac:dyDescent="0.35">
      <c r="A290" s="64">
        <v>37135</v>
      </c>
      <c r="B290" s="69">
        <v>9689.7064064000006</v>
      </c>
      <c r="C290" s="70">
        <v>63.270980299999998</v>
      </c>
      <c r="D290" s="10"/>
      <c r="E290" s="70">
        <v>71.892545100000007</v>
      </c>
      <c r="F290" s="70">
        <v>54.9667271</v>
      </c>
      <c r="G290" s="10"/>
    </row>
    <row r="291" spans="1:7" x14ac:dyDescent="0.35">
      <c r="A291" s="8">
        <v>37165</v>
      </c>
      <c r="B291" s="69">
        <v>9747.1515115000002</v>
      </c>
      <c r="C291" s="70">
        <v>63.5660302</v>
      </c>
      <c r="D291" s="10"/>
      <c r="E291" s="70">
        <v>72.122415799999999</v>
      </c>
      <c r="F291" s="70">
        <v>55.324106200000003</v>
      </c>
      <c r="G291" s="10"/>
    </row>
    <row r="292" spans="1:7" x14ac:dyDescent="0.35">
      <c r="A292" s="8">
        <v>37196</v>
      </c>
      <c r="B292" s="69">
        <v>9749.6223886000007</v>
      </c>
      <c r="C292" s="70">
        <v>63.502279100000003</v>
      </c>
      <c r="D292" s="10"/>
      <c r="E292" s="70">
        <v>72.034952899999993</v>
      </c>
      <c r="F292" s="70">
        <v>55.282831100000003</v>
      </c>
      <c r="G292" s="10"/>
    </row>
    <row r="293" spans="1:7" x14ac:dyDescent="0.35">
      <c r="A293" s="8">
        <v>37226</v>
      </c>
      <c r="B293" s="69">
        <v>9732.8237821000002</v>
      </c>
      <c r="C293" s="70">
        <v>63.313333200000002</v>
      </c>
      <c r="D293" s="10"/>
      <c r="E293" s="70">
        <v>71.804139699999993</v>
      </c>
      <c r="F293" s="70">
        <v>55.133782799999999</v>
      </c>
      <c r="G293" s="10"/>
    </row>
    <row r="294" spans="1:7" x14ac:dyDescent="0.35">
      <c r="A294" s="8">
        <v>37257</v>
      </c>
      <c r="B294" s="69">
        <v>9758.7616577999997</v>
      </c>
      <c r="C294" s="70">
        <v>63.392251399999999</v>
      </c>
      <c r="D294" s="10"/>
      <c r="E294" s="70">
        <v>71.757251499999995</v>
      </c>
      <c r="F294" s="70">
        <v>55.332425399999998</v>
      </c>
      <c r="G294" s="10"/>
    </row>
    <row r="295" spans="1:7" x14ac:dyDescent="0.35">
      <c r="A295" s="8">
        <v>37288</v>
      </c>
      <c r="B295" s="69">
        <v>9765.2429948000008</v>
      </c>
      <c r="C295" s="70">
        <v>63.344732700000002</v>
      </c>
      <c r="D295" s="10"/>
      <c r="E295" s="70">
        <v>71.954846700000004</v>
      </c>
      <c r="F295" s="70">
        <v>55.047093400000001</v>
      </c>
      <c r="G295" s="10"/>
    </row>
    <row r="296" spans="1:7" x14ac:dyDescent="0.35">
      <c r="A296" s="8">
        <v>37316</v>
      </c>
      <c r="B296" s="69">
        <v>9759.9944615999993</v>
      </c>
      <c r="C296" s="70">
        <v>63.221370700000001</v>
      </c>
      <c r="D296" s="10"/>
      <c r="E296" s="70">
        <v>71.812014399999995</v>
      </c>
      <c r="F296" s="70">
        <v>54.940980699999997</v>
      </c>
      <c r="G296" s="10"/>
    </row>
    <row r="297" spans="1:7" x14ac:dyDescent="0.35">
      <c r="A297" s="8">
        <v>37347</v>
      </c>
      <c r="B297" s="69">
        <v>9737.5913032000008</v>
      </c>
      <c r="C297" s="70">
        <v>63.019734300000003</v>
      </c>
      <c r="D297" s="10"/>
      <c r="E297" s="70">
        <v>71.721651399999999</v>
      </c>
      <c r="F297" s="70">
        <v>54.631520899999998</v>
      </c>
      <c r="G297" s="10"/>
    </row>
    <row r="298" spans="1:7" x14ac:dyDescent="0.35">
      <c r="A298" s="8">
        <v>37377</v>
      </c>
      <c r="B298" s="69">
        <v>9756.8219374</v>
      </c>
      <c r="C298" s="70">
        <v>63.087663300000003</v>
      </c>
      <c r="D298" s="10"/>
      <c r="E298" s="70">
        <v>71.808344500000004</v>
      </c>
      <c r="F298" s="70">
        <v>54.680760599999999</v>
      </c>
      <c r="G298" s="10"/>
    </row>
    <row r="299" spans="1:7" x14ac:dyDescent="0.35">
      <c r="A299" s="64">
        <v>37408</v>
      </c>
      <c r="B299" s="69">
        <v>9797.0862056000005</v>
      </c>
      <c r="C299" s="70">
        <v>63.291352699999997</v>
      </c>
      <c r="D299" s="10"/>
      <c r="E299" s="70">
        <v>71.886163699999997</v>
      </c>
      <c r="F299" s="70">
        <v>55.005229399999997</v>
      </c>
      <c r="G299" s="10"/>
    </row>
    <row r="300" spans="1:7" x14ac:dyDescent="0.35">
      <c r="A300" s="8">
        <v>37438</v>
      </c>
      <c r="B300" s="69">
        <v>9771.2417158999997</v>
      </c>
      <c r="C300" s="70">
        <v>63.055976200000003</v>
      </c>
      <c r="D300" s="10"/>
      <c r="E300" s="70">
        <v>71.554054300000004</v>
      </c>
      <c r="F300" s="70">
        <v>54.863342000000003</v>
      </c>
      <c r="G300" s="10"/>
    </row>
    <row r="301" spans="1:7" x14ac:dyDescent="0.35">
      <c r="A301" s="8">
        <v>37469</v>
      </c>
      <c r="B301" s="69">
        <v>9849.4853093000002</v>
      </c>
      <c r="C301" s="70">
        <v>63.492093599999997</v>
      </c>
      <c r="D301" s="10"/>
      <c r="E301" s="70">
        <v>71.796996300000004</v>
      </c>
      <c r="F301" s="70">
        <v>55.485887599999998</v>
      </c>
      <c r="G301" s="10"/>
    </row>
    <row r="302" spans="1:7" x14ac:dyDescent="0.35">
      <c r="A302" s="64">
        <v>37500</v>
      </c>
      <c r="B302" s="69">
        <v>9847.3838747999998</v>
      </c>
      <c r="C302" s="70">
        <v>63.4098969</v>
      </c>
      <c r="D302" s="10"/>
      <c r="E302" s="70">
        <v>71.589962700000001</v>
      </c>
      <c r="F302" s="70">
        <v>55.524264700000003</v>
      </c>
      <c r="G302" s="10"/>
    </row>
    <row r="303" spans="1:7" x14ac:dyDescent="0.35">
      <c r="A303" s="8">
        <v>37530</v>
      </c>
      <c r="B303" s="69">
        <v>9837.6017052999996</v>
      </c>
      <c r="C303" s="70">
        <v>63.271594899999997</v>
      </c>
      <c r="D303" s="10"/>
      <c r="E303" s="70">
        <v>71.383301500000002</v>
      </c>
      <c r="F303" s="70">
        <v>55.452362700000002</v>
      </c>
      <c r="G303" s="10"/>
    </row>
    <row r="304" spans="1:7" x14ac:dyDescent="0.35">
      <c r="A304" s="8">
        <v>37561</v>
      </c>
      <c r="B304" s="69">
        <v>9893.6677731</v>
      </c>
      <c r="C304" s="70">
        <v>63.556620299999999</v>
      </c>
      <c r="D304" s="10"/>
      <c r="E304" s="70">
        <v>71.689195499999997</v>
      </c>
      <c r="F304" s="70">
        <v>55.7177753</v>
      </c>
      <c r="G304" s="10"/>
    </row>
    <row r="305" spans="1:7" x14ac:dyDescent="0.35">
      <c r="A305" s="64">
        <v>37591</v>
      </c>
      <c r="B305" s="69">
        <v>9942.3596195999999</v>
      </c>
      <c r="C305" s="70">
        <v>63.793662099999999</v>
      </c>
      <c r="D305" s="10"/>
      <c r="E305" s="70">
        <v>71.883022600000004</v>
      </c>
      <c r="F305" s="70">
        <v>55.996966499999999</v>
      </c>
      <c r="G305" s="10"/>
    </row>
    <row r="306" spans="1:7" x14ac:dyDescent="0.35">
      <c r="A306" s="8">
        <v>37622</v>
      </c>
      <c r="B306" s="69">
        <v>9986.6210090999994</v>
      </c>
      <c r="C306" s="70">
        <v>63.979992299999999</v>
      </c>
      <c r="D306" s="10"/>
      <c r="E306" s="70">
        <v>71.900000199999994</v>
      </c>
      <c r="F306" s="70">
        <v>56.345452600000002</v>
      </c>
      <c r="G306" s="10"/>
    </row>
    <row r="307" spans="1:7" x14ac:dyDescent="0.35">
      <c r="A307" s="8">
        <v>37653</v>
      </c>
      <c r="B307" s="69">
        <v>10001.7552485</v>
      </c>
      <c r="C307" s="70">
        <v>63.979430200000003</v>
      </c>
      <c r="D307" s="10"/>
      <c r="E307" s="70">
        <v>71.897157399999998</v>
      </c>
      <c r="F307" s="70">
        <v>56.346041100000001</v>
      </c>
      <c r="G307" s="10"/>
    </row>
    <row r="308" spans="1:7" x14ac:dyDescent="0.35">
      <c r="A308" s="64">
        <v>37681</v>
      </c>
      <c r="B308" s="69">
        <v>9971.2209837999999</v>
      </c>
      <c r="C308" s="70">
        <v>63.687184500000001</v>
      </c>
      <c r="D308" s="10"/>
      <c r="E308" s="70">
        <v>71.663868500000007</v>
      </c>
      <c r="F308" s="70">
        <v>55.995876799999998</v>
      </c>
      <c r="G308" s="10"/>
    </row>
    <row r="309" spans="1:7" x14ac:dyDescent="0.35">
      <c r="A309" s="8">
        <v>37712</v>
      </c>
      <c r="B309" s="69">
        <v>9958.5006204000001</v>
      </c>
      <c r="C309" s="70">
        <v>63.547965400000002</v>
      </c>
      <c r="D309" s="10"/>
      <c r="E309" s="70">
        <v>71.427020299999995</v>
      </c>
      <c r="F309" s="70">
        <v>55.950769600000001</v>
      </c>
      <c r="G309" s="10"/>
    </row>
    <row r="310" spans="1:7" x14ac:dyDescent="0.35">
      <c r="A310" s="8">
        <v>37742</v>
      </c>
      <c r="B310" s="69">
        <v>9981.2220017</v>
      </c>
      <c r="C310" s="70">
        <v>63.634969699999999</v>
      </c>
      <c r="D310" s="10"/>
      <c r="E310" s="70">
        <v>71.392488900000004</v>
      </c>
      <c r="F310" s="70">
        <v>56.154988600000003</v>
      </c>
      <c r="G310" s="10"/>
    </row>
    <row r="311" spans="1:7" x14ac:dyDescent="0.35">
      <c r="A311" s="64">
        <v>37773</v>
      </c>
      <c r="B311" s="69">
        <v>9954.4121677000003</v>
      </c>
      <c r="C311" s="70">
        <v>63.406306200000003</v>
      </c>
      <c r="D311" s="10"/>
      <c r="E311" s="70">
        <v>71.262946299999996</v>
      </c>
      <c r="F311" s="70">
        <v>55.830724099999998</v>
      </c>
      <c r="G311" s="10"/>
    </row>
    <row r="312" spans="1:7" x14ac:dyDescent="0.35">
      <c r="A312" s="64">
        <v>37803</v>
      </c>
      <c r="B312" s="69">
        <v>9953.4523109000002</v>
      </c>
      <c r="C312" s="70">
        <v>63.332722099999998</v>
      </c>
      <c r="D312" s="10"/>
      <c r="E312" s="70">
        <v>71.209569400000007</v>
      </c>
      <c r="F312" s="70">
        <v>55.736519000000001</v>
      </c>
      <c r="G312" s="10"/>
    </row>
    <row r="313" spans="1:7" x14ac:dyDescent="0.35">
      <c r="A313" s="8">
        <v>37834</v>
      </c>
      <c r="B313" s="69">
        <v>9980.8352013000003</v>
      </c>
      <c r="C313" s="70">
        <v>63.4394487</v>
      </c>
      <c r="D313" s="10"/>
      <c r="E313" s="70">
        <v>71.346846499999998</v>
      </c>
      <c r="F313" s="70">
        <v>55.812676600000003</v>
      </c>
      <c r="G313" s="10"/>
    </row>
    <row r="314" spans="1:7" x14ac:dyDescent="0.35">
      <c r="A314" s="8">
        <v>37865</v>
      </c>
      <c r="B314" s="69">
        <v>9985.1336714999998</v>
      </c>
      <c r="C314" s="70">
        <v>63.399372800000002</v>
      </c>
      <c r="D314" s="10"/>
      <c r="E314" s="70">
        <v>71.314934300000004</v>
      </c>
      <c r="F314" s="70">
        <v>55.763600599999997</v>
      </c>
      <c r="G314" s="10"/>
    </row>
    <row r="315" spans="1:7" x14ac:dyDescent="0.35">
      <c r="A315" s="64">
        <v>37895</v>
      </c>
      <c r="B315" s="69">
        <v>10011.1179866</v>
      </c>
      <c r="C315" s="70">
        <v>63.492304400000002</v>
      </c>
      <c r="D315" s="10"/>
      <c r="E315" s="70">
        <v>71.5779347</v>
      </c>
      <c r="F315" s="70">
        <v>55.692244600000002</v>
      </c>
      <c r="G315" s="10"/>
    </row>
    <row r="316" spans="1:7" x14ac:dyDescent="0.35">
      <c r="A316" s="64">
        <v>37926</v>
      </c>
      <c r="B316" s="69">
        <v>9994.1868376000002</v>
      </c>
      <c r="C316" s="70">
        <v>63.313172199999997</v>
      </c>
      <c r="D316" s="10"/>
      <c r="E316" s="70">
        <v>71.313086999999996</v>
      </c>
      <c r="F316" s="70">
        <v>55.595553899999999</v>
      </c>
      <c r="G316" s="10"/>
    </row>
    <row r="317" spans="1:7" x14ac:dyDescent="0.35">
      <c r="A317" s="8">
        <v>37956</v>
      </c>
      <c r="B317" s="69">
        <v>10030.020224100001</v>
      </c>
      <c r="C317" s="70">
        <v>63.468314399999997</v>
      </c>
      <c r="D317" s="10"/>
      <c r="E317" s="70">
        <v>71.645476200000004</v>
      </c>
      <c r="F317" s="70">
        <v>55.579492000000002</v>
      </c>
      <c r="G317" s="10"/>
    </row>
    <row r="318" spans="1:7" x14ac:dyDescent="0.35">
      <c r="A318" s="8">
        <v>37987</v>
      </c>
      <c r="B318" s="69">
        <v>10014.790563299999</v>
      </c>
      <c r="C318" s="70">
        <v>63.285292400000003</v>
      </c>
      <c r="D318" s="10"/>
      <c r="E318" s="70">
        <v>71.5532884</v>
      </c>
      <c r="F318" s="70">
        <v>55.307710800000002</v>
      </c>
      <c r="G318" s="10"/>
    </row>
    <row r="319" spans="1:7" x14ac:dyDescent="0.35">
      <c r="A319" s="64">
        <v>38018</v>
      </c>
      <c r="B319" s="69">
        <v>10031.7326564</v>
      </c>
      <c r="C319" s="70">
        <v>63.305795699999997</v>
      </c>
      <c r="D319" s="10"/>
      <c r="E319" s="70">
        <v>71.548165999999995</v>
      </c>
      <c r="F319" s="70">
        <v>55.351869600000001</v>
      </c>
      <c r="G319" s="10"/>
    </row>
    <row r="320" spans="1:7" x14ac:dyDescent="0.35">
      <c r="A320" s="64">
        <v>38047</v>
      </c>
      <c r="B320" s="69">
        <v>10045.193969</v>
      </c>
      <c r="C320" s="70">
        <v>63.304303400000002</v>
      </c>
      <c r="D320" s="10"/>
      <c r="E320" s="70">
        <v>71.389916499999998</v>
      </c>
      <c r="F320" s="70">
        <v>55.500567199999999</v>
      </c>
      <c r="G320" s="10"/>
    </row>
    <row r="321" spans="1:7" x14ac:dyDescent="0.35">
      <c r="A321" s="8">
        <v>38078</v>
      </c>
      <c r="B321" s="69">
        <v>10063.098221099999</v>
      </c>
      <c r="C321" s="70">
        <v>63.365091300000003</v>
      </c>
      <c r="D321" s="10"/>
      <c r="E321" s="70">
        <v>71.492662499999994</v>
      </c>
      <c r="F321" s="70">
        <v>55.520758600000001</v>
      </c>
      <c r="G321" s="10"/>
    </row>
    <row r="322" spans="1:7" x14ac:dyDescent="0.35">
      <c r="A322" s="8">
        <v>38108</v>
      </c>
      <c r="B322" s="69">
        <v>10061.574724800001</v>
      </c>
      <c r="C322" s="70">
        <v>63.303543500000004</v>
      </c>
      <c r="D322" s="10"/>
      <c r="E322" s="70">
        <v>71.435146099999997</v>
      </c>
      <c r="F322" s="70">
        <v>55.455265599999997</v>
      </c>
      <c r="G322" s="10"/>
    </row>
    <row r="323" spans="1:7" x14ac:dyDescent="0.35">
      <c r="A323" s="64">
        <v>38139</v>
      </c>
      <c r="B323" s="69">
        <v>10079.9067058</v>
      </c>
      <c r="C323" s="70">
        <v>63.366921300000001</v>
      </c>
      <c r="D323" s="10"/>
      <c r="E323" s="70">
        <v>71.557946999999999</v>
      </c>
      <c r="F323" s="70">
        <v>55.4611892</v>
      </c>
      <c r="G323" s="10"/>
    </row>
    <row r="324" spans="1:7" x14ac:dyDescent="0.35">
      <c r="A324" s="8">
        <v>38169</v>
      </c>
      <c r="B324" s="69">
        <v>10098.7770991</v>
      </c>
      <c r="C324" s="70">
        <v>63.412936500000001</v>
      </c>
      <c r="D324" s="10"/>
      <c r="E324" s="70">
        <v>71.422969399999999</v>
      </c>
      <c r="F324" s="70">
        <v>55.681013200000002</v>
      </c>
      <c r="G324" s="10"/>
    </row>
    <row r="325" spans="1:7" x14ac:dyDescent="0.35">
      <c r="A325" s="8">
        <v>38200</v>
      </c>
      <c r="B325" s="69">
        <v>10091.715190299999</v>
      </c>
      <c r="C325" s="70">
        <v>63.296212500000003</v>
      </c>
      <c r="D325" s="10"/>
      <c r="E325" s="70">
        <v>71.150220300000001</v>
      </c>
      <c r="F325" s="70">
        <v>55.714049799999998</v>
      </c>
      <c r="G325" s="10"/>
    </row>
    <row r="326" spans="1:7" x14ac:dyDescent="0.35">
      <c r="A326" s="64">
        <v>38231</v>
      </c>
      <c r="B326" s="69">
        <v>10135.860746599999</v>
      </c>
      <c r="C326" s="70">
        <v>63.500550699999998</v>
      </c>
      <c r="D326" s="10"/>
      <c r="E326" s="70">
        <v>71.551626499999998</v>
      </c>
      <c r="F326" s="70">
        <v>55.7272508</v>
      </c>
      <c r="G326" s="10"/>
    </row>
    <row r="327" spans="1:7" x14ac:dyDescent="0.35">
      <c r="A327" s="8">
        <v>38261</v>
      </c>
      <c r="B327" s="69">
        <v>10166.4767588</v>
      </c>
      <c r="C327" s="70">
        <v>63.616704499999997</v>
      </c>
      <c r="D327" s="10"/>
      <c r="E327" s="70">
        <v>71.463197100000002</v>
      </c>
      <c r="F327" s="70">
        <v>56.041187999999998</v>
      </c>
      <c r="G327" s="10"/>
    </row>
    <row r="328" spans="1:7" x14ac:dyDescent="0.35">
      <c r="A328" s="8">
        <v>38292</v>
      </c>
      <c r="B328" s="69">
        <v>10210.584879599999</v>
      </c>
      <c r="C328" s="70">
        <v>63.816893399999998</v>
      </c>
      <c r="D328" s="10"/>
      <c r="E328" s="70">
        <v>71.718344099999996</v>
      </c>
      <c r="F328" s="70">
        <v>56.188624300000001</v>
      </c>
      <c r="G328" s="10"/>
    </row>
    <row r="329" spans="1:7" x14ac:dyDescent="0.35">
      <c r="A329" s="64">
        <v>38322</v>
      </c>
      <c r="B329" s="69">
        <v>10210.0993863</v>
      </c>
      <c r="C329" s="70">
        <v>63.738240699999999</v>
      </c>
      <c r="D329" s="10"/>
      <c r="E329" s="70">
        <v>71.533590700000005</v>
      </c>
      <c r="F329" s="70">
        <v>56.212661599999997</v>
      </c>
      <c r="G329" s="10"/>
    </row>
    <row r="330" spans="1:7" x14ac:dyDescent="0.35">
      <c r="A330" s="8">
        <v>38353</v>
      </c>
      <c r="B330" s="69">
        <v>10265.8367776</v>
      </c>
      <c r="C330" s="70">
        <v>63.984283400000002</v>
      </c>
      <c r="D330" s="10"/>
      <c r="E330" s="70">
        <v>71.7806937</v>
      </c>
      <c r="F330" s="70">
        <v>56.456773900000002</v>
      </c>
      <c r="G330" s="10"/>
    </row>
    <row r="331" spans="1:7" x14ac:dyDescent="0.35">
      <c r="A331" s="8">
        <v>38384</v>
      </c>
      <c r="B331" s="69">
        <v>10298.871711100001</v>
      </c>
      <c r="C331" s="70">
        <v>64.088279</v>
      </c>
      <c r="D331" s="10"/>
      <c r="E331" s="70">
        <v>71.776656500000001</v>
      </c>
      <c r="F331" s="70">
        <v>56.664217800000003</v>
      </c>
      <c r="G331" s="10"/>
    </row>
    <row r="332" spans="1:7" x14ac:dyDescent="0.35">
      <c r="A332" s="64">
        <v>38412</v>
      </c>
      <c r="B332" s="69">
        <v>10350.6869812</v>
      </c>
      <c r="C332" s="70">
        <v>64.308618800000005</v>
      </c>
      <c r="D332" s="10"/>
      <c r="E332" s="70">
        <v>71.941103299999995</v>
      </c>
      <c r="F332" s="70">
        <v>56.937646600000001</v>
      </c>
      <c r="G332" s="10"/>
    </row>
    <row r="333" spans="1:7" x14ac:dyDescent="0.35">
      <c r="A333" s="8">
        <v>38443</v>
      </c>
      <c r="B333" s="69">
        <v>10387.260550000001</v>
      </c>
      <c r="C333" s="70">
        <v>64.474184800000003</v>
      </c>
      <c r="D333" s="10"/>
      <c r="E333" s="70">
        <v>72.280559100000005</v>
      </c>
      <c r="F333" s="70">
        <v>56.93488</v>
      </c>
      <c r="G333" s="10"/>
    </row>
    <row r="334" spans="1:7" x14ac:dyDescent="0.35">
      <c r="A334" s="8">
        <v>38473</v>
      </c>
      <c r="B334" s="69">
        <v>10367.7744943</v>
      </c>
      <c r="C334" s="70">
        <v>64.291806399999999</v>
      </c>
      <c r="D334" s="10"/>
      <c r="E334" s="70">
        <v>72.0188469</v>
      </c>
      <c r="F334" s="70">
        <v>56.828744499999999</v>
      </c>
      <c r="G334" s="10"/>
    </row>
    <row r="335" spans="1:7" x14ac:dyDescent="0.35">
      <c r="A335" s="64">
        <v>38504</v>
      </c>
      <c r="B335" s="69">
        <v>10400.0974573</v>
      </c>
      <c r="C335" s="70">
        <v>64.430739399999993</v>
      </c>
      <c r="D335" s="10"/>
      <c r="E335" s="70">
        <v>72.150712900000002</v>
      </c>
      <c r="F335" s="70">
        <v>56.974096699999997</v>
      </c>
      <c r="G335" s="10"/>
    </row>
    <row r="336" spans="1:7" x14ac:dyDescent="0.35">
      <c r="A336" s="8">
        <v>38534</v>
      </c>
      <c r="B336" s="69">
        <v>10418.529374199999</v>
      </c>
      <c r="C336" s="70">
        <v>64.462261999999996</v>
      </c>
      <c r="D336" s="10"/>
      <c r="E336" s="70">
        <v>72.037505499999995</v>
      </c>
      <c r="F336" s="70">
        <v>57.144503999999998</v>
      </c>
      <c r="G336" s="10"/>
    </row>
    <row r="337" spans="1:7" x14ac:dyDescent="0.35">
      <c r="A337" s="8">
        <v>38565</v>
      </c>
      <c r="B337" s="69">
        <v>10456.666133999999</v>
      </c>
      <c r="C337" s="70">
        <v>64.615467199999998</v>
      </c>
      <c r="D337" s="10"/>
      <c r="E337" s="70">
        <v>72.382735400000001</v>
      </c>
      <c r="F337" s="70">
        <v>57.111283999999998</v>
      </c>
      <c r="G337" s="10"/>
    </row>
    <row r="338" spans="1:7" x14ac:dyDescent="0.35">
      <c r="A338" s="64">
        <v>38596</v>
      </c>
      <c r="B338" s="69">
        <v>10451.073221500001</v>
      </c>
      <c r="C338" s="70">
        <v>64.498405000000005</v>
      </c>
      <c r="D338" s="10"/>
      <c r="E338" s="70">
        <v>72.196730299999999</v>
      </c>
      <c r="F338" s="70">
        <v>57.059884799999999</v>
      </c>
      <c r="G338" s="10"/>
    </row>
    <row r="339" spans="1:7" x14ac:dyDescent="0.35">
      <c r="A339" s="8">
        <v>38626</v>
      </c>
      <c r="B339" s="69">
        <v>10457.438283199999</v>
      </c>
      <c r="C339" s="70">
        <v>64.453859699999995</v>
      </c>
      <c r="D339" s="10"/>
      <c r="E339" s="70">
        <v>72.023247900000001</v>
      </c>
      <c r="F339" s="70">
        <v>57.139622600000003</v>
      </c>
      <c r="G339" s="10"/>
    </row>
    <row r="340" spans="1:7" x14ac:dyDescent="0.35">
      <c r="A340" s="8">
        <v>38657</v>
      </c>
      <c r="B340" s="69">
        <v>10458.9050081</v>
      </c>
      <c r="C340" s="70">
        <v>64.379274499999994</v>
      </c>
      <c r="D340" s="10"/>
      <c r="E340" s="70">
        <v>72.017654899999997</v>
      </c>
      <c r="F340" s="70">
        <v>56.998076099999999</v>
      </c>
      <c r="G340" s="10"/>
    </row>
    <row r="341" spans="1:7" x14ac:dyDescent="0.35">
      <c r="A341" s="64">
        <v>38687</v>
      </c>
      <c r="B341" s="69">
        <v>10489.2728909</v>
      </c>
      <c r="C341" s="70">
        <v>64.4825558</v>
      </c>
      <c r="D341" s="10"/>
      <c r="E341" s="70">
        <v>72.082331800000006</v>
      </c>
      <c r="F341" s="70">
        <v>57.138359399999999</v>
      </c>
      <c r="G341" s="10"/>
    </row>
    <row r="342" spans="1:7" x14ac:dyDescent="0.35">
      <c r="A342" s="8">
        <v>38718</v>
      </c>
      <c r="B342" s="69">
        <v>10499.6609162</v>
      </c>
      <c r="C342" s="70">
        <v>64.438370599999999</v>
      </c>
      <c r="D342" s="10"/>
      <c r="E342" s="70">
        <v>71.945857099999998</v>
      </c>
      <c r="F342" s="70">
        <v>57.181699899999998</v>
      </c>
      <c r="G342" s="10"/>
    </row>
    <row r="343" spans="1:7" x14ac:dyDescent="0.35">
      <c r="A343" s="8">
        <v>38749</v>
      </c>
      <c r="B343" s="69">
        <v>10530.579938299999</v>
      </c>
      <c r="C343" s="70">
        <v>64.520105200000003</v>
      </c>
      <c r="D343" s="10"/>
      <c r="E343" s="70">
        <v>72.175303400000004</v>
      </c>
      <c r="F343" s="70">
        <v>57.118987500000003</v>
      </c>
      <c r="G343" s="10"/>
    </row>
    <row r="344" spans="1:7" x14ac:dyDescent="0.35">
      <c r="A344" s="64">
        <v>38777</v>
      </c>
      <c r="B344" s="69">
        <v>10547.6144642</v>
      </c>
      <c r="C344" s="70">
        <v>64.516659500000003</v>
      </c>
      <c r="D344" s="10"/>
      <c r="E344" s="70">
        <v>72.1784265</v>
      </c>
      <c r="F344" s="70">
        <v>57.107503600000001</v>
      </c>
      <c r="G344" s="10"/>
    </row>
    <row r="345" spans="1:7" x14ac:dyDescent="0.35">
      <c r="A345" s="8">
        <v>38808</v>
      </c>
      <c r="B345" s="69">
        <v>10566.229554</v>
      </c>
      <c r="C345" s="70">
        <v>64.567651799999993</v>
      </c>
      <c r="D345" s="10"/>
      <c r="E345" s="70">
        <v>72.0945933</v>
      </c>
      <c r="F345" s="70">
        <v>57.288689400000003</v>
      </c>
      <c r="G345" s="10"/>
    </row>
    <row r="346" spans="1:7" x14ac:dyDescent="0.35">
      <c r="A346" s="8">
        <v>38838</v>
      </c>
      <c r="B346" s="69">
        <v>10576.722280800001</v>
      </c>
      <c r="C346" s="70">
        <v>64.568959500000005</v>
      </c>
      <c r="D346" s="10"/>
      <c r="E346" s="70">
        <v>71.934092800000002</v>
      </c>
      <c r="F346" s="70">
        <v>57.446345999999998</v>
      </c>
      <c r="G346" s="10"/>
    </row>
    <row r="347" spans="1:7" x14ac:dyDescent="0.35">
      <c r="A347" s="8">
        <v>38869</v>
      </c>
      <c r="B347" s="69">
        <v>10619.7897914</v>
      </c>
      <c r="C347" s="70">
        <v>64.768934599999994</v>
      </c>
      <c r="D347" s="10"/>
      <c r="E347" s="70">
        <v>72.186468300000001</v>
      </c>
      <c r="F347" s="70">
        <v>57.595480500000001</v>
      </c>
      <c r="G347" s="10"/>
    </row>
    <row r="348" spans="1:7" x14ac:dyDescent="0.35">
      <c r="A348" s="8">
        <v>38899</v>
      </c>
      <c r="B348" s="69">
        <v>10657.4780899</v>
      </c>
      <c r="C348" s="70">
        <v>64.894265099999998</v>
      </c>
      <c r="D348" s="10"/>
      <c r="E348" s="70">
        <v>72.369924100000006</v>
      </c>
      <c r="F348" s="70">
        <v>57.663561000000001</v>
      </c>
      <c r="G348" s="10"/>
    </row>
    <row r="349" spans="1:7" x14ac:dyDescent="0.35">
      <c r="A349" s="8">
        <v>38930</v>
      </c>
      <c r="B349" s="69">
        <v>10682.443243</v>
      </c>
      <c r="C349" s="70">
        <v>64.941829499999997</v>
      </c>
      <c r="D349" s="10"/>
      <c r="E349" s="70">
        <v>72.370002400000004</v>
      </c>
      <c r="F349" s="70">
        <v>57.756001599999998</v>
      </c>
      <c r="G349" s="10"/>
    </row>
    <row r="350" spans="1:7" x14ac:dyDescent="0.35">
      <c r="A350" s="8">
        <v>38961</v>
      </c>
      <c r="B350" s="69">
        <v>10723.7179154</v>
      </c>
      <c r="C350" s="70">
        <v>65.088248800000002</v>
      </c>
      <c r="D350" s="10"/>
      <c r="E350" s="70">
        <v>72.525806599999996</v>
      </c>
      <c r="F350" s="70">
        <v>57.892318099999997</v>
      </c>
      <c r="G350" s="10"/>
    </row>
    <row r="351" spans="1:7" x14ac:dyDescent="0.35">
      <c r="A351" s="8">
        <v>38991</v>
      </c>
      <c r="B351" s="69">
        <v>10672.084800099999</v>
      </c>
      <c r="C351" s="70">
        <v>64.673583100000002</v>
      </c>
      <c r="D351" s="10"/>
      <c r="E351" s="70">
        <v>72.109588400000007</v>
      </c>
      <c r="F351" s="70">
        <v>57.478924300000003</v>
      </c>
      <c r="G351" s="10"/>
    </row>
    <row r="352" spans="1:7" x14ac:dyDescent="0.35">
      <c r="A352" s="8">
        <v>39022</v>
      </c>
      <c r="B352" s="69">
        <v>10713.432148800001</v>
      </c>
      <c r="C352" s="70">
        <v>64.822796699999998</v>
      </c>
      <c r="D352" s="10"/>
      <c r="E352" s="70">
        <v>72.224348899999995</v>
      </c>
      <c r="F352" s="70">
        <v>57.661264199999998</v>
      </c>
      <c r="G352" s="10"/>
    </row>
    <row r="353" spans="1:7" x14ac:dyDescent="0.35">
      <c r="A353" s="8">
        <v>39052</v>
      </c>
      <c r="B353" s="69">
        <v>10774.5950837</v>
      </c>
      <c r="C353" s="70">
        <v>65.091258600000003</v>
      </c>
      <c r="D353" s="10"/>
      <c r="E353" s="70">
        <v>72.457832100000005</v>
      </c>
      <c r="F353" s="70">
        <v>57.963326500000001</v>
      </c>
      <c r="G353" s="10"/>
    </row>
    <row r="354" spans="1:7" x14ac:dyDescent="0.35">
      <c r="A354" s="8">
        <v>39083</v>
      </c>
      <c r="B354" s="69">
        <v>10769.6503988</v>
      </c>
      <c r="C354" s="70">
        <v>64.9292224</v>
      </c>
      <c r="D354" s="10"/>
      <c r="E354" s="70">
        <v>72.291448000000003</v>
      </c>
      <c r="F354" s="70">
        <v>57.803779900000002</v>
      </c>
      <c r="G354" s="10"/>
    </row>
    <row r="355" spans="1:7" x14ac:dyDescent="0.35">
      <c r="A355" s="8">
        <v>39114</v>
      </c>
      <c r="B355" s="69">
        <v>10809.24725</v>
      </c>
      <c r="C355" s="70">
        <v>65.035823899999997</v>
      </c>
      <c r="D355" s="10"/>
      <c r="E355" s="70">
        <v>72.332323400000007</v>
      </c>
      <c r="F355" s="70">
        <v>57.972339599999998</v>
      </c>
      <c r="G355" s="10"/>
    </row>
    <row r="356" spans="1:7" x14ac:dyDescent="0.35">
      <c r="A356" s="8">
        <v>39142</v>
      </c>
      <c r="B356" s="69">
        <v>10819.4566211</v>
      </c>
      <c r="C356" s="70">
        <v>64.965548299999995</v>
      </c>
      <c r="D356" s="10"/>
      <c r="E356" s="70">
        <v>72.377008500000002</v>
      </c>
      <c r="F356" s="70">
        <v>57.789056899999999</v>
      </c>
      <c r="G356" s="10"/>
    </row>
    <row r="357" spans="1:7" x14ac:dyDescent="0.35">
      <c r="A357" s="8">
        <v>39173</v>
      </c>
      <c r="B357" s="69">
        <v>10841.659541200001</v>
      </c>
      <c r="C357" s="70">
        <v>65.002853599999995</v>
      </c>
      <c r="D357" s="10"/>
      <c r="E357" s="70">
        <v>72.411204100000006</v>
      </c>
      <c r="F357" s="70">
        <v>57.827781899999998</v>
      </c>
      <c r="G357" s="10"/>
    </row>
    <row r="358" spans="1:7" x14ac:dyDescent="0.35">
      <c r="A358" s="8">
        <v>39203</v>
      </c>
      <c r="B358" s="69">
        <v>10865.0156749</v>
      </c>
      <c r="C358" s="70">
        <v>65.046933600000003</v>
      </c>
      <c r="D358" s="10"/>
      <c r="E358" s="70">
        <v>72.405491799999993</v>
      </c>
      <c r="F358" s="70">
        <v>57.918515900000003</v>
      </c>
      <c r="G358" s="10"/>
    </row>
    <row r="359" spans="1:7" x14ac:dyDescent="0.35">
      <c r="A359" s="8">
        <v>39234</v>
      </c>
      <c r="B359" s="69">
        <v>10895.392037199999</v>
      </c>
      <c r="C359" s="70">
        <v>65.132870400000002</v>
      </c>
      <c r="D359" s="10"/>
      <c r="E359" s="70">
        <v>72.626015100000004</v>
      </c>
      <c r="F359" s="70">
        <v>57.872474799999999</v>
      </c>
      <c r="G359" s="10"/>
    </row>
    <row r="360" spans="1:7" x14ac:dyDescent="0.35">
      <c r="A360" s="8">
        <v>39264</v>
      </c>
      <c r="B360" s="69">
        <v>10910.96608</v>
      </c>
      <c r="C360" s="70">
        <v>65.121896899999996</v>
      </c>
      <c r="D360" s="10"/>
      <c r="E360" s="70">
        <v>72.473293799999993</v>
      </c>
      <c r="F360" s="70">
        <v>57.998196499999999</v>
      </c>
      <c r="G360" s="10"/>
    </row>
    <row r="361" spans="1:7" x14ac:dyDescent="0.35">
      <c r="A361" s="8">
        <v>39295</v>
      </c>
      <c r="B361" s="69">
        <v>10955.341503400001</v>
      </c>
      <c r="C361" s="70">
        <v>65.2825694</v>
      </c>
      <c r="D361" s="10"/>
      <c r="E361" s="70">
        <v>72.653082299999994</v>
      </c>
      <c r="F361" s="70">
        <v>58.139671999999997</v>
      </c>
      <c r="G361" s="10"/>
    </row>
    <row r="362" spans="1:7" x14ac:dyDescent="0.35">
      <c r="A362" s="8">
        <v>39326</v>
      </c>
      <c r="B362" s="69">
        <v>10976.2687599</v>
      </c>
      <c r="C362" s="70">
        <v>65.303241600000007</v>
      </c>
      <c r="D362" s="10"/>
      <c r="E362" s="70">
        <v>72.517697499999997</v>
      </c>
      <c r="F362" s="70">
        <v>58.310944999999997</v>
      </c>
      <c r="G362" s="10"/>
    </row>
    <row r="363" spans="1:7" x14ac:dyDescent="0.35">
      <c r="A363" s="8">
        <v>39356</v>
      </c>
      <c r="B363" s="69">
        <v>10979.2027801</v>
      </c>
      <c r="C363" s="70">
        <v>65.213907199999994</v>
      </c>
      <c r="D363" s="10"/>
      <c r="E363" s="70">
        <v>72.315870399999994</v>
      </c>
      <c r="F363" s="70">
        <v>58.3299454</v>
      </c>
      <c r="G363" s="10"/>
    </row>
    <row r="364" spans="1:7" x14ac:dyDescent="0.35">
      <c r="A364" s="8">
        <v>39387</v>
      </c>
      <c r="B364" s="69">
        <v>11050.731919600001</v>
      </c>
      <c r="C364" s="70">
        <v>65.531634600000004</v>
      </c>
      <c r="D364" s="10"/>
      <c r="E364" s="70">
        <v>72.809597299999993</v>
      </c>
      <c r="F364" s="70">
        <v>58.476300700000003</v>
      </c>
      <c r="G364" s="10"/>
    </row>
    <row r="365" spans="1:7" x14ac:dyDescent="0.35">
      <c r="A365" s="8">
        <v>39417</v>
      </c>
      <c r="B365" s="69">
        <v>11058.7728682</v>
      </c>
      <c r="C365" s="70">
        <v>65.472454299999995</v>
      </c>
      <c r="D365" s="10"/>
      <c r="E365" s="70">
        <v>72.773401100000001</v>
      </c>
      <c r="F365" s="70">
        <v>58.3941424</v>
      </c>
      <c r="G365" s="10"/>
    </row>
    <row r="366" spans="1:7" x14ac:dyDescent="0.35">
      <c r="A366" s="8">
        <v>39448</v>
      </c>
      <c r="B366" s="69">
        <v>11078.076667699999</v>
      </c>
      <c r="C366" s="70">
        <v>65.437279700000005</v>
      </c>
      <c r="D366" s="10"/>
      <c r="E366" s="70">
        <v>72.650378000000003</v>
      </c>
      <c r="F366" s="70">
        <v>58.442262700000001</v>
      </c>
      <c r="G366" s="10"/>
    </row>
    <row r="367" spans="1:7" x14ac:dyDescent="0.35">
      <c r="A367" s="8">
        <v>39479</v>
      </c>
      <c r="B367" s="69">
        <v>11090.6478162</v>
      </c>
      <c r="C367" s="70">
        <v>65.362597800000003</v>
      </c>
      <c r="D367" s="10"/>
      <c r="E367" s="70">
        <v>72.573672200000004</v>
      </c>
      <c r="F367" s="70">
        <v>58.367632100000002</v>
      </c>
      <c r="G367" s="10"/>
    </row>
    <row r="368" spans="1:7" x14ac:dyDescent="0.35">
      <c r="A368" s="8">
        <v>39508</v>
      </c>
      <c r="B368" s="69">
        <v>11121.087902200001</v>
      </c>
      <c r="C368" s="70">
        <v>65.393314700000005</v>
      </c>
      <c r="D368" s="10"/>
      <c r="E368" s="70">
        <v>72.638590899999997</v>
      </c>
      <c r="F368" s="70">
        <v>58.363311799999998</v>
      </c>
      <c r="G368" s="10"/>
    </row>
    <row r="369" spans="1:7" x14ac:dyDescent="0.35">
      <c r="A369" s="8">
        <v>39539</v>
      </c>
      <c r="B369" s="69">
        <v>11185.6026289</v>
      </c>
      <c r="C369" s="70">
        <v>65.659584300000006</v>
      </c>
      <c r="D369" s="10"/>
      <c r="E369" s="70">
        <v>72.710231500000006</v>
      </c>
      <c r="F369" s="70">
        <v>58.816610400000002</v>
      </c>
      <c r="G369" s="10"/>
    </row>
    <row r="370" spans="1:7" x14ac:dyDescent="0.35">
      <c r="A370" s="8">
        <v>39569</v>
      </c>
      <c r="B370" s="69">
        <v>11156.0510091</v>
      </c>
      <c r="C370" s="70">
        <v>65.373748000000006</v>
      </c>
      <c r="D370" s="10"/>
      <c r="E370" s="70">
        <v>72.505018899999996</v>
      </c>
      <c r="F370" s="70">
        <v>58.450725599999998</v>
      </c>
      <c r="G370" s="10"/>
    </row>
    <row r="371" spans="1:7" x14ac:dyDescent="0.35">
      <c r="A371" s="8">
        <v>39600</v>
      </c>
      <c r="B371" s="69">
        <v>11209.0444505</v>
      </c>
      <c r="C371" s="70">
        <v>65.571740399999996</v>
      </c>
      <c r="D371" s="10"/>
      <c r="E371" s="70">
        <v>72.832905199999999</v>
      </c>
      <c r="F371" s="70">
        <v>58.520774299999999</v>
      </c>
      <c r="G371" s="10"/>
    </row>
    <row r="372" spans="1:7" x14ac:dyDescent="0.35">
      <c r="A372" s="8">
        <v>39630</v>
      </c>
      <c r="B372" s="69">
        <v>11228.590995</v>
      </c>
      <c r="C372" s="70">
        <v>65.558304199999995</v>
      </c>
      <c r="D372" s="10"/>
      <c r="E372" s="70">
        <v>72.514776800000007</v>
      </c>
      <c r="F372" s="70">
        <v>58.801401200000001</v>
      </c>
      <c r="G372" s="10"/>
    </row>
    <row r="373" spans="1:7" x14ac:dyDescent="0.35">
      <c r="A373" s="8">
        <v>39661</v>
      </c>
      <c r="B373" s="69">
        <v>11245.001299199999</v>
      </c>
      <c r="C373" s="70">
        <v>65.526614199999997</v>
      </c>
      <c r="D373" s="10"/>
      <c r="E373" s="70">
        <v>72.5703326</v>
      </c>
      <c r="F373" s="70">
        <v>58.683200800000002</v>
      </c>
      <c r="G373" s="10"/>
    </row>
    <row r="374" spans="1:7" x14ac:dyDescent="0.35">
      <c r="A374" s="8">
        <v>39692</v>
      </c>
      <c r="B374" s="69">
        <v>11260.942488500001</v>
      </c>
      <c r="C374" s="70">
        <v>65.492349200000007</v>
      </c>
      <c r="D374" s="10"/>
      <c r="E374" s="70">
        <v>72.6752441</v>
      </c>
      <c r="F374" s="70">
        <v>58.511872500000003</v>
      </c>
      <c r="G374" s="10"/>
    </row>
    <row r="375" spans="1:7" x14ac:dyDescent="0.35">
      <c r="A375" s="8">
        <v>39722</v>
      </c>
      <c r="B375" s="69">
        <v>11271.075792199999</v>
      </c>
      <c r="C375" s="70">
        <v>65.431393799999995</v>
      </c>
      <c r="D375" s="10"/>
      <c r="E375" s="70">
        <v>72.515769599999999</v>
      </c>
      <c r="F375" s="70">
        <v>58.545720099999997</v>
      </c>
      <c r="G375" s="10"/>
    </row>
    <row r="376" spans="1:7" x14ac:dyDescent="0.35">
      <c r="A376" s="8">
        <v>39753</v>
      </c>
      <c r="B376" s="69">
        <v>11284.5852514</v>
      </c>
      <c r="C376" s="70">
        <v>65.3902207</v>
      </c>
      <c r="D376" s="10"/>
      <c r="E376" s="70">
        <v>72.360896999999994</v>
      </c>
      <c r="F376" s="70">
        <v>58.614165200000002</v>
      </c>
      <c r="G376" s="10"/>
    </row>
    <row r="377" spans="1:7" x14ac:dyDescent="0.35">
      <c r="A377" s="8">
        <v>39783</v>
      </c>
      <c r="B377" s="69">
        <v>11305.8960248</v>
      </c>
      <c r="C377" s="70">
        <v>65.394324999999995</v>
      </c>
      <c r="D377" s="10"/>
      <c r="E377" s="70">
        <v>72.479834800000006</v>
      </c>
      <c r="F377" s="70">
        <v>58.505702399999997</v>
      </c>
      <c r="G377" s="10"/>
    </row>
    <row r="378" spans="1:7" x14ac:dyDescent="0.35">
      <c r="A378" s="8">
        <v>39814</v>
      </c>
      <c r="B378" s="69">
        <v>11348.165096999999</v>
      </c>
      <c r="C378" s="70">
        <v>65.500082800000001</v>
      </c>
      <c r="D378" s="10"/>
      <c r="E378" s="70">
        <v>72.418167499999996</v>
      </c>
      <c r="F378" s="70">
        <v>58.773277800000002</v>
      </c>
      <c r="G378" s="10"/>
    </row>
    <row r="379" spans="1:7" x14ac:dyDescent="0.35">
      <c r="A379" s="8">
        <v>39845</v>
      </c>
      <c r="B379" s="69">
        <v>11409.837674500001</v>
      </c>
      <c r="C379" s="70">
        <v>65.717156399999993</v>
      </c>
      <c r="D379" s="10"/>
      <c r="E379" s="70">
        <v>72.427283799999998</v>
      </c>
      <c r="F379" s="70">
        <v>59.1916145</v>
      </c>
      <c r="G379" s="10"/>
    </row>
    <row r="380" spans="1:7" x14ac:dyDescent="0.35">
      <c r="A380" s="8">
        <v>39873</v>
      </c>
      <c r="B380" s="69">
        <v>11423.172817999999</v>
      </c>
      <c r="C380" s="70">
        <v>65.655489799999998</v>
      </c>
      <c r="D380" s="10"/>
      <c r="E380" s="70">
        <v>72.415258699999995</v>
      </c>
      <c r="F380" s="70">
        <v>59.080747700000003</v>
      </c>
      <c r="G380" s="10"/>
    </row>
    <row r="381" spans="1:7" x14ac:dyDescent="0.35">
      <c r="A381" s="8">
        <v>39904</v>
      </c>
      <c r="B381" s="69">
        <v>11424.120376999999</v>
      </c>
      <c r="C381" s="70">
        <v>65.565395300000006</v>
      </c>
      <c r="D381" s="10"/>
      <c r="E381" s="70">
        <v>72.386556799999994</v>
      </c>
      <c r="F381" s="70">
        <v>58.930536699999998</v>
      </c>
      <c r="G381" s="10"/>
    </row>
    <row r="382" spans="1:7" x14ac:dyDescent="0.35">
      <c r="A382" s="8">
        <v>39934</v>
      </c>
      <c r="B382" s="69">
        <v>11437.436528599999</v>
      </c>
      <c r="C382" s="70">
        <v>65.546434099999999</v>
      </c>
      <c r="D382" s="10"/>
      <c r="E382" s="70">
        <v>72.377148700000006</v>
      </c>
      <c r="F382" s="70">
        <v>58.901901600000002</v>
      </c>
      <c r="G382" s="10"/>
    </row>
    <row r="383" spans="1:7" x14ac:dyDescent="0.35">
      <c r="A383" s="8">
        <v>39965</v>
      </c>
      <c r="B383" s="69">
        <v>11424.791716399999</v>
      </c>
      <c r="C383" s="70">
        <v>65.378976199999997</v>
      </c>
      <c r="D383" s="10"/>
      <c r="E383" s="70">
        <v>72.213955799999994</v>
      </c>
      <c r="F383" s="70">
        <v>58.729890500000003</v>
      </c>
      <c r="G383" s="10"/>
    </row>
    <row r="384" spans="1:7" x14ac:dyDescent="0.35">
      <c r="A384" s="8">
        <v>39995</v>
      </c>
      <c r="B384" s="69">
        <v>11448.706079199999</v>
      </c>
      <c r="C384" s="70">
        <v>65.409672999999998</v>
      </c>
      <c r="D384" s="10"/>
      <c r="E384" s="70">
        <v>72.289581299999995</v>
      </c>
      <c r="F384" s="70">
        <v>58.716910400000003</v>
      </c>
      <c r="G384" s="10"/>
    </row>
    <row r="385" spans="1:7" x14ac:dyDescent="0.35">
      <c r="A385" s="8">
        <v>40026</v>
      </c>
      <c r="B385" s="69">
        <v>11443.483558899999</v>
      </c>
      <c r="C385" s="70">
        <v>65.2740577</v>
      </c>
      <c r="D385" s="10"/>
      <c r="E385" s="70">
        <v>72.223190700000004</v>
      </c>
      <c r="F385" s="70">
        <v>58.513978899999998</v>
      </c>
      <c r="G385" s="10"/>
    </row>
    <row r="386" spans="1:7" x14ac:dyDescent="0.35">
      <c r="A386" s="8">
        <v>40057</v>
      </c>
      <c r="B386" s="69">
        <v>11459.074273099999</v>
      </c>
      <c r="C386" s="70">
        <v>65.257423000000003</v>
      </c>
      <c r="D386" s="10"/>
      <c r="E386" s="70">
        <v>72.206166699999997</v>
      </c>
      <c r="F386" s="70">
        <v>58.497760700000001</v>
      </c>
      <c r="G386" s="10"/>
    </row>
    <row r="387" spans="1:7" x14ac:dyDescent="0.35">
      <c r="A387" s="8">
        <v>40087</v>
      </c>
      <c r="B387" s="69">
        <v>11465.3856082</v>
      </c>
      <c r="C387" s="70">
        <v>65.2107551</v>
      </c>
      <c r="D387" s="10"/>
      <c r="E387" s="70">
        <v>72.088664499999993</v>
      </c>
      <c r="F387" s="70">
        <v>58.520911599999998</v>
      </c>
      <c r="G387" s="10"/>
    </row>
    <row r="388" spans="1:7" x14ac:dyDescent="0.35">
      <c r="A388" s="8">
        <v>40118</v>
      </c>
      <c r="B388" s="69">
        <v>11489.3641642</v>
      </c>
      <c r="C388" s="70">
        <v>65.264547699999994</v>
      </c>
      <c r="D388" s="10"/>
      <c r="E388" s="70">
        <v>72.110191099999994</v>
      </c>
      <c r="F388" s="70">
        <v>58.606914600000003</v>
      </c>
      <c r="G388" s="10"/>
    </row>
    <row r="389" spans="1:7" x14ac:dyDescent="0.35">
      <c r="A389" s="8">
        <v>40148</v>
      </c>
      <c r="B389" s="69">
        <v>11520.015893399999</v>
      </c>
      <c r="C389" s="70">
        <v>65.356077999999997</v>
      </c>
      <c r="D389" s="10"/>
      <c r="E389" s="70">
        <v>72.312382299999996</v>
      </c>
      <c r="F389" s="70">
        <v>58.5917362</v>
      </c>
      <c r="G389" s="10"/>
    </row>
    <row r="390" spans="1:7" x14ac:dyDescent="0.35">
      <c r="A390" s="8">
        <v>40179</v>
      </c>
      <c r="B390" s="69">
        <v>11545.097717099999</v>
      </c>
      <c r="C390" s="70">
        <v>65.390275099999997</v>
      </c>
      <c r="D390" s="10"/>
      <c r="E390" s="70">
        <v>72.397201600000002</v>
      </c>
      <c r="F390" s="70">
        <v>58.576807799999997</v>
      </c>
      <c r="G390" s="10"/>
    </row>
    <row r="391" spans="1:7" x14ac:dyDescent="0.35">
      <c r="A391" s="8">
        <v>40210</v>
      </c>
      <c r="B391" s="69">
        <v>11531.5253364</v>
      </c>
      <c r="C391" s="70">
        <v>65.205768199999994</v>
      </c>
      <c r="D391" s="10"/>
      <c r="E391" s="70">
        <v>72.307653500000001</v>
      </c>
      <c r="F391" s="70">
        <v>58.300051400000001</v>
      </c>
      <c r="G391" s="10"/>
    </row>
    <row r="392" spans="1:7" x14ac:dyDescent="0.35">
      <c r="A392" s="8">
        <v>40238</v>
      </c>
      <c r="B392" s="69">
        <v>11552.232864199999</v>
      </c>
      <c r="C392" s="70">
        <v>65.215405899999993</v>
      </c>
      <c r="D392" s="10"/>
      <c r="E392" s="70">
        <v>72.204074000000006</v>
      </c>
      <c r="F392" s="70">
        <v>58.419868700000002</v>
      </c>
      <c r="G392" s="10"/>
    </row>
    <row r="393" spans="1:7" x14ac:dyDescent="0.35">
      <c r="A393" s="8">
        <v>40269</v>
      </c>
      <c r="B393" s="69">
        <v>11573.724933400001</v>
      </c>
      <c r="C393" s="70">
        <v>65.264509899999993</v>
      </c>
      <c r="D393" s="10"/>
      <c r="E393" s="70">
        <v>72.304833900000006</v>
      </c>
      <c r="F393" s="70">
        <v>58.418696699999998</v>
      </c>
      <c r="G393" s="10"/>
    </row>
    <row r="394" spans="1:7" x14ac:dyDescent="0.35">
      <c r="A394" s="8">
        <v>40299</v>
      </c>
      <c r="B394" s="69">
        <v>11542.5364345</v>
      </c>
      <c r="C394" s="70">
        <v>65.016759199999996</v>
      </c>
      <c r="D394" s="10"/>
      <c r="E394" s="70">
        <v>71.967546299999995</v>
      </c>
      <c r="F394" s="70">
        <v>58.257939499999999</v>
      </c>
      <c r="G394" s="10"/>
    </row>
    <row r="395" spans="1:7" x14ac:dyDescent="0.35">
      <c r="A395" s="8">
        <v>40330</v>
      </c>
      <c r="B395" s="69">
        <v>11588.8904356</v>
      </c>
      <c r="C395" s="70">
        <v>65.2058617</v>
      </c>
      <c r="D395" s="10"/>
      <c r="E395" s="70">
        <v>72.148355499999994</v>
      </c>
      <c r="F395" s="70">
        <v>58.455055000000002</v>
      </c>
      <c r="G395" s="10"/>
    </row>
    <row r="396" spans="1:7" x14ac:dyDescent="0.35">
      <c r="A396" s="8">
        <v>40360</v>
      </c>
      <c r="B396" s="69">
        <v>11634.198477800001</v>
      </c>
      <c r="C396" s="70">
        <v>65.383296299999998</v>
      </c>
      <c r="D396" s="10"/>
      <c r="E396" s="70">
        <v>72.227083399999998</v>
      </c>
      <c r="F396" s="70">
        <v>58.729069500000001</v>
      </c>
      <c r="G396" s="10"/>
    </row>
    <row r="397" spans="1:7" x14ac:dyDescent="0.35">
      <c r="A397" s="8">
        <v>40391</v>
      </c>
      <c r="B397" s="69">
        <v>11647.177173599999</v>
      </c>
      <c r="C397" s="70">
        <v>65.378848700000006</v>
      </c>
      <c r="D397" s="10"/>
      <c r="E397" s="70">
        <v>72.250041899999999</v>
      </c>
      <c r="F397" s="70">
        <v>58.698483699999997</v>
      </c>
      <c r="G397" s="10"/>
    </row>
    <row r="398" spans="1:7" x14ac:dyDescent="0.35">
      <c r="A398" s="8">
        <v>40422</v>
      </c>
      <c r="B398" s="69">
        <v>11677.7685901</v>
      </c>
      <c r="C398" s="70">
        <v>65.473149000000006</v>
      </c>
      <c r="D398" s="10"/>
      <c r="E398" s="70">
        <v>72.468565100000006</v>
      </c>
      <c r="F398" s="70">
        <v>58.672609199999997</v>
      </c>
      <c r="G398" s="10"/>
    </row>
    <row r="399" spans="1:7" x14ac:dyDescent="0.35">
      <c r="A399" s="8">
        <v>40452</v>
      </c>
      <c r="B399" s="69">
        <v>11724.1128997</v>
      </c>
      <c r="C399" s="70">
        <v>65.655667800000003</v>
      </c>
      <c r="D399" s="10"/>
      <c r="E399" s="70">
        <v>72.580459399999995</v>
      </c>
      <c r="F399" s="70">
        <v>58.924455700000003</v>
      </c>
      <c r="G399" s="10"/>
    </row>
    <row r="400" spans="1:7" x14ac:dyDescent="0.35">
      <c r="A400" s="8">
        <v>40483</v>
      </c>
      <c r="B400" s="69">
        <v>11764.1203363</v>
      </c>
      <c r="C400" s="70">
        <v>65.802316300000001</v>
      </c>
      <c r="D400" s="10"/>
      <c r="E400" s="70">
        <v>72.668766199999993</v>
      </c>
      <c r="F400" s="70">
        <v>59.1284761</v>
      </c>
      <c r="G400" s="10"/>
    </row>
    <row r="401" spans="1:7" x14ac:dyDescent="0.35">
      <c r="A401" s="8">
        <v>40513</v>
      </c>
      <c r="B401" s="69">
        <v>11741.9430168</v>
      </c>
      <c r="C401" s="70">
        <v>65.601196200000004</v>
      </c>
      <c r="D401" s="10"/>
      <c r="E401" s="70">
        <v>72.555645100000007</v>
      </c>
      <c r="F401" s="70">
        <v>58.842491099999997</v>
      </c>
      <c r="G401" s="10"/>
    </row>
    <row r="402" spans="1:7" x14ac:dyDescent="0.35">
      <c r="A402" s="8">
        <v>40544</v>
      </c>
      <c r="B402" s="69">
        <v>11791.7105448</v>
      </c>
      <c r="C402" s="70">
        <v>65.778882199999998</v>
      </c>
      <c r="D402" s="10"/>
      <c r="E402" s="70">
        <v>72.829700799999998</v>
      </c>
      <c r="F402" s="70">
        <v>58.9271478</v>
      </c>
      <c r="G402" s="10"/>
    </row>
    <row r="403" spans="1:7" x14ac:dyDescent="0.35">
      <c r="A403" s="8">
        <v>40575</v>
      </c>
      <c r="B403" s="69">
        <v>11760.905524</v>
      </c>
      <c r="C403" s="70">
        <v>65.507245299999994</v>
      </c>
      <c r="D403" s="10"/>
      <c r="E403" s="70">
        <v>72.532931300000001</v>
      </c>
      <c r="F403" s="70">
        <v>58.680575900000001</v>
      </c>
      <c r="G403" s="10"/>
    </row>
    <row r="404" spans="1:7" x14ac:dyDescent="0.35">
      <c r="A404" s="8">
        <v>40603</v>
      </c>
      <c r="B404" s="69">
        <v>11796.409393</v>
      </c>
      <c r="C404" s="70">
        <v>65.6052076</v>
      </c>
      <c r="D404" s="10"/>
      <c r="E404" s="70">
        <v>72.356652199999999</v>
      </c>
      <c r="F404" s="70">
        <v>59.045605600000002</v>
      </c>
      <c r="G404" s="10"/>
    </row>
    <row r="405" spans="1:7" x14ac:dyDescent="0.35">
      <c r="A405" s="8">
        <v>40634</v>
      </c>
      <c r="B405" s="69">
        <v>11765.672815399999</v>
      </c>
      <c r="C405" s="70">
        <v>65.355513999999999</v>
      </c>
      <c r="D405" s="10"/>
      <c r="E405" s="70">
        <v>72.162179300000005</v>
      </c>
      <c r="F405" s="70">
        <v>58.7416129</v>
      </c>
      <c r="G405" s="10"/>
    </row>
    <row r="406" spans="1:7" x14ac:dyDescent="0.35">
      <c r="A406" s="8">
        <v>40664</v>
      </c>
      <c r="B406" s="69">
        <v>11762.507555800001</v>
      </c>
      <c r="C406" s="70">
        <v>65.259381599999998</v>
      </c>
      <c r="D406" s="10"/>
      <c r="E406" s="70">
        <v>71.9720169</v>
      </c>
      <c r="F406" s="70">
        <v>58.736197199999999</v>
      </c>
      <c r="G406" s="10"/>
    </row>
    <row r="407" spans="1:7" x14ac:dyDescent="0.35">
      <c r="A407" s="8">
        <v>40695</v>
      </c>
      <c r="B407" s="69">
        <v>11784.979967200001</v>
      </c>
      <c r="C407" s="70">
        <v>65.3055564</v>
      </c>
      <c r="D407" s="10"/>
      <c r="E407" s="70">
        <v>71.887059699999995</v>
      </c>
      <c r="F407" s="70">
        <v>58.909172599999998</v>
      </c>
      <c r="G407" s="10"/>
    </row>
    <row r="408" spans="1:7" x14ac:dyDescent="0.35">
      <c r="A408" s="8">
        <v>40725</v>
      </c>
      <c r="B408" s="69">
        <v>11811.153213400001</v>
      </c>
      <c r="C408" s="70">
        <v>65.371944499999998</v>
      </c>
      <c r="D408" s="10"/>
      <c r="E408" s="70">
        <v>71.967004099999997</v>
      </c>
      <c r="F408" s="70">
        <v>58.964719600000002</v>
      </c>
    </row>
    <row r="409" spans="1:7" x14ac:dyDescent="0.35">
      <c r="A409" s="8">
        <v>40756</v>
      </c>
      <c r="B409" s="69">
        <v>11843.0850584</v>
      </c>
      <c r="C409" s="70">
        <v>65.466855300000006</v>
      </c>
      <c r="D409" s="10"/>
      <c r="E409" s="70">
        <v>72.168971799999994</v>
      </c>
      <c r="F409" s="70">
        <v>58.957511500000003</v>
      </c>
    </row>
    <row r="410" spans="1:7" x14ac:dyDescent="0.35">
      <c r="A410" s="8">
        <v>40787</v>
      </c>
      <c r="B410" s="69">
        <v>11865.8649685</v>
      </c>
      <c r="C410" s="70">
        <v>65.510994699999998</v>
      </c>
      <c r="D410" s="10"/>
      <c r="E410" s="70">
        <v>72.132890900000007</v>
      </c>
      <c r="F410" s="70">
        <v>59.081447599999997</v>
      </c>
    </row>
    <row r="411" spans="1:7" x14ac:dyDescent="0.35">
      <c r="A411" s="8">
        <v>40817</v>
      </c>
      <c r="B411" s="69">
        <v>11864.8665191</v>
      </c>
      <c r="C411" s="70">
        <v>65.406441599999994</v>
      </c>
      <c r="D411" s="10"/>
      <c r="E411" s="70">
        <v>72.081050300000001</v>
      </c>
      <c r="F411" s="70">
        <v>58.924960499999997</v>
      </c>
    </row>
    <row r="412" spans="1:7" x14ac:dyDescent="0.35">
      <c r="A412" s="8">
        <v>40848</v>
      </c>
      <c r="B412" s="69">
        <v>11873.8456482</v>
      </c>
      <c r="C412" s="70">
        <v>65.357116500000004</v>
      </c>
      <c r="D412" s="10"/>
      <c r="E412" s="70">
        <v>72.044667099999998</v>
      </c>
      <c r="F412" s="70">
        <v>58.8623446</v>
      </c>
    </row>
    <row r="413" spans="1:7" x14ac:dyDescent="0.35">
      <c r="A413" s="8">
        <v>40878</v>
      </c>
      <c r="B413" s="69">
        <v>11847.214034000001</v>
      </c>
      <c r="C413" s="70">
        <v>65.1122309</v>
      </c>
      <c r="D413" s="10"/>
      <c r="E413" s="70">
        <v>71.819731099999998</v>
      </c>
      <c r="F413" s="70">
        <v>58.597339400000003</v>
      </c>
    </row>
    <row r="414" spans="1:7" x14ac:dyDescent="0.35">
      <c r="A414" s="8">
        <v>40909</v>
      </c>
      <c r="B414" s="69">
        <v>11909.361500700001</v>
      </c>
      <c r="C414" s="70">
        <v>65.337622199999998</v>
      </c>
      <c r="D414" s="10"/>
      <c r="E414" s="70">
        <v>72.179486499999996</v>
      </c>
      <c r="F414" s="70">
        <v>58.6919884</v>
      </c>
    </row>
    <row r="415" spans="1:7" x14ac:dyDescent="0.35">
      <c r="A415" s="8">
        <v>40940</v>
      </c>
      <c r="B415" s="69">
        <v>11889.270458999999</v>
      </c>
      <c r="C415" s="70">
        <v>65.111844599999998</v>
      </c>
      <c r="D415" s="10"/>
      <c r="E415" s="70">
        <v>71.806969800000005</v>
      </c>
      <c r="F415" s="70">
        <v>58.608527100000003</v>
      </c>
    </row>
    <row r="416" spans="1:7" x14ac:dyDescent="0.35">
      <c r="A416" s="8">
        <v>40969</v>
      </c>
      <c r="B416" s="69">
        <v>11952.980661600001</v>
      </c>
      <c r="C416" s="70">
        <v>65.3449825</v>
      </c>
      <c r="D416" s="10"/>
      <c r="E416" s="70">
        <v>71.777016500000002</v>
      </c>
      <c r="F416" s="70">
        <v>59.096994199999997</v>
      </c>
    </row>
    <row r="417" spans="1:6" x14ac:dyDescent="0.35">
      <c r="A417" s="8">
        <v>41000</v>
      </c>
      <c r="B417" s="69">
        <v>11916.8180978</v>
      </c>
      <c r="C417" s="70">
        <v>65.055456000000007</v>
      </c>
      <c r="D417" s="10"/>
      <c r="E417" s="70">
        <v>71.691834099999994</v>
      </c>
      <c r="F417" s="70">
        <v>58.608246999999999</v>
      </c>
    </row>
    <row r="418" spans="1:6" x14ac:dyDescent="0.35">
      <c r="A418" s="8">
        <v>41030</v>
      </c>
      <c r="B418" s="69">
        <v>11987.597253100001</v>
      </c>
      <c r="C418" s="70">
        <v>65.349724399999999</v>
      </c>
      <c r="D418" s="10"/>
      <c r="E418" s="70">
        <v>71.764027400000003</v>
      </c>
      <c r="F418" s="70">
        <v>59.117546400000002</v>
      </c>
    </row>
    <row r="419" spans="1:6" x14ac:dyDescent="0.35">
      <c r="A419" s="8">
        <v>41061</v>
      </c>
      <c r="B419" s="69">
        <v>11955.583321</v>
      </c>
      <c r="C419" s="70">
        <v>65.083596499999999</v>
      </c>
      <c r="D419" s="10"/>
      <c r="E419" s="70">
        <v>71.577587600000001</v>
      </c>
      <c r="F419" s="70">
        <v>58.7733013</v>
      </c>
    </row>
    <row r="420" spans="1:6" x14ac:dyDescent="0.35">
      <c r="A420" s="8">
        <v>41091</v>
      </c>
      <c r="B420" s="69">
        <v>11968.7216986</v>
      </c>
      <c r="C420" s="70">
        <v>65.059330399999993</v>
      </c>
      <c r="D420" s="10"/>
      <c r="E420" s="70">
        <v>71.497954699999994</v>
      </c>
      <c r="F420" s="70">
        <v>58.802570600000003</v>
      </c>
    </row>
    <row r="421" spans="1:6" x14ac:dyDescent="0.35">
      <c r="A421" s="8">
        <v>41122</v>
      </c>
      <c r="B421" s="69">
        <v>11978.8726542</v>
      </c>
      <c r="C421" s="70">
        <v>65.018923999999998</v>
      </c>
      <c r="D421" s="10"/>
      <c r="E421" s="70">
        <v>71.605774100000005</v>
      </c>
      <c r="F421" s="70">
        <v>58.617844099999999</v>
      </c>
    </row>
    <row r="422" spans="1:6" x14ac:dyDescent="0.35">
      <c r="A422" s="8">
        <v>41153</v>
      </c>
      <c r="B422" s="69">
        <v>12051.755315500001</v>
      </c>
      <c r="C422" s="70">
        <v>65.318628599999997</v>
      </c>
      <c r="D422" s="10"/>
      <c r="E422" s="70">
        <v>71.803106099999994</v>
      </c>
      <c r="F422" s="70">
        <v>59.016770999999999</v>
      </c>
    </row>
    <row r="423" spans="1:6" x14ac:dyDescent="0.35">
      <c r="A423" s="8">
        <v>41183</v>
      </c>
      <c r="B423" s="69">
        <v>12042.6695347</v>
      </c>
      <c r="C423" s="70">
        <v>65.179825500000007</v>
      </c>
      <c r="D423" s="10"/>
      <c r="E423" s="70">
        <v>71.757095100000001</v>
      </c>
      <c r="F423" s="70">
        <v>58.788331599999999</v>
      </c>
    </row>
    <row r="424" spans="1:6" x14ac:dyDescent="0.35">
      <c r="A424" s="8">
        <v>41214</v>
      </c>
      <c r="B424" s="69">
        <v>12016.717740399999</v>
      </c>
      <c r="C424" s="70">
        <v>64.950238600000006</v>
      </c>
      <c r="D424" s="10"/>
      <c r="E424" s="70">
        <v>71.480999100000005</v>
      </c>
      <c r="F424" s="70">
        <v>58.604453300000003</v>
      </c>
    </row>
    <row r="425" spans="1:6" x14ac:dyDescent="0.35">
      <c r="A425" s="8">
        <v>41244</v>
      </c>
      <c r="B425" s="69">
        <v>12050.9146815</v>
      </c>
      <c r="C425" s="70">
        <v>65.045942100000005</v>
      </c>
      <c r="D425" s="10"/>
      <c r="E425" s="70">
        <v>71.724648400000007</v>
      </c>
      <c r="F425" s="70">
        <v>58.556953200000002</v>
      </c>
    </row>
    <row r="426" spans="1:6" x14ac:dyDescent="0.35">
      <c r="A426" s="8">
        <v>41275</v>
      </c>
      <c r="B426" s="69">
        <v>12122.441833499999</v>
      </c>
      <c r="C426" s="70">
        <v>65.323492999999999</v>
      </c>
      <c r="D426" s="10"/>
      <c r="E426" s="70">
        <v>71.970373600000002</v>
      </c>
      <c r="F426" s="70">
        <v>58.866239899999997</v>
      </c>
    </row>
    <row r="427" spans="1:6" x14ac:dyDescent="0.35">
      <c r="A427" s="8">
        <v>41306</v>
      </c>
      <c r="B427" s="69">
        <v>12122.858804900001</v>
      </c>
      <c r="C427" s="70">
        <v>65.217564999999993</v>
      </c>
      <c r="D427" s="10"/>
      <c r="E427" s="70">
        <v>71.692629299999993</v>
      </c>
      <c r="F427" s="70">
        <v>58.928039800000001</v>
      </c>
    </row>
    <row r="428" spans="1:6" x14ac:dyDescent="0.35">
      <c r="A428" s="8">
        <v>41334</v>
      </c>
      <c r="B428" s="69">
        <v>12118.527056700001</v>
      </c>
      <c r="C428" s="70">
        <v>65.086489700000001</v>
      </c>
      <c r="D428" s="10"/>
      <c r="E428" s="70">
        <v>71.542216600000003</v>
      </c>
      <c r="F428" s="70">
        <v>58.816539800000001</v>
      </c>
    </row>
    <row r="429" spans="1:6" x14ac:dyDescent="0.35">
      <c r="A429" s="8">
        <v>41365</v>
      </c>
      <c r="B429" s="69">
        <v>12145.613187299999</v>
      </c>
      <c r="C429" s="70">
        <v>65.147052400000007</v>
      </c>
      <c r="D429" s="10"/>
      <c r="E429" s="70">
        <v>71.493139900000003</v>
      </c>
      <c r="F429" s="70">
        <v>58.983585400000003</v>
      </c>
    </row>
    <row r="430" spans="1:6" x14ac:dyDescent="0.35">
      <c r="A430" s="8">
        <v>41395</v>
      </c>
      <c r="B430" s="69">
        <v>12138.7806619</v>
      </c>
      <c r="C430" s="70">
        <v>65.025753199999997</v>
      </c>
      <c r="D430" s="10"/>
      <c r="E430" s="70">
        <v>71.554826500000004</v>
      </c>
      <c r="F430" s="70">
        <v>58.6845876</v>
      </c>
    </row>
    <row r="431" spans="1:6" x14ac:dyDescent="0.35">
      <c r="A431" s="8">
        <v>41426</v>
      </c>
      <c r="B431" s="69">
        <v>12162.528445399999</v>
      </c>
      <c r="C431" s="70">
        <v>65.068377699999999</v>
      </c>
      <c r="D431" s="10"/>
      <c r="E431" s="70">
        <v>71.595042000000007</v>
      </c>
      <c r="F431" s="70">
        <v>58.729550199999998</v>
      </c>
    </row>
    <row r="432" spans="1:6" x14ac:dyDescent="0.35">
      <c r="A432" s="8">
        <v>41456</v>
      </c>
      <c r="B432" s="69">
        <v>12141.475944600001</v>
      </c>
      <c r="C432" s="70">
        <v>64.867833899999994</v>
      </c>
      <c r="D432" s="10"/>
      <c r="E432" s="70">
        <v>71.263824499999998</v>
      </c>
      <c r="F432" s="70">
        <v>58.6575001</v>
      </c>
    </row>
    <row r="433" spans="1:6" x14ac:dyDescent="0.35">
      <c r="A433" s="8">
        <v>41487</v>
      </c>
      <c r="B433" s="69">
        <v>12171.2764596</v>
      </c>
      <c r="C433" s="70">
        <v>64.939162699999997</v>
      </c>
      <c r="D433" s="10"/>
      <c r="E433" s="70">
        <v>71.344806599999998</v>
      </c>
      <c r="F433" s="70">
        <v>58.721016800000001</v>
      </c>
    </row>
    <row r="434" spans="1:6" x14ac:dyDescent="0.35">
      <c r="A434" s="8">
        <v>41518</v>
      </c>
      <c r="B434" s="69">
        <v>12168.9356221</v>
      </c>
      <c r="C434" s="70">
        <v>64.839034999999996</v>
      </c>
      <c r="D434" s="10"/>
      <c r="E434" s="70">
        <v>71.183385299999998</v>
      </c>
      <c r="F434" s="70">
        <v>58.681942100000001</v>
      </c>
    </row>
    <row r="435" spans="1:6" x14ac:dyDescent="0.35">
      <c r="A435" s="8">
        <v>41548</v>
      </c>
      <c r="B435" s="69">
        <v>12180.026666199999</v>
      </c>
      <c r="C435" s="70">
        <v>64.832375799999994</v>
      </c>
      <c r="D435" s="10"/>
      <c r="E435" s="70">
        <v>71.209518599999996</v>
      </c>
      <c r="F435" s="70">
        <v>58.646446599999997</v>
      </c>
    </row>
    <row r="436" spans="1:6" x14ac:dyDescent="0.35">
      <c r="A436" s="8">
        <v>41579</v>
      </c>
      <c r="B436" s="69">
        <v>12153.6364146</v>
      </c>
      <c r="C436" s="70">
        <v>64.626418000000001</v>
      </c>
      <c r="D436" s="10"/>
      <c r="E436" s="70">
        <v>71.039228899999998</v>
      </c>
      <c r="F436" s="70">
        <v>58.408928899999999</v>
      </c>
    </row>
    <row r="437" spans="1:6" x14ac:dyDescent="0.35">
      <c r="A437" s="8">
        <v>41609</v>
      </c>
      <c r="B437" s="69">
        <v>12134.212840800001</v>
      </c>
      <c r="C437" s="70">
        <v>64.457891200000006</v>
      </c>
      <c r="D437" s="10"/>
      <c r="E437" s="70">
        <v>70.903262100000006</v>
      </c>
      <c r="F437" s="70">
        <v>58.2118404</v>
      </c>
    </row>
    <row r="438" spans="1:6" x14ac:dyDescent="0.35">
      <c r="A438" s="8">
        <v>41640</v>
      </c>
      <c r="B438" s="69">
        <v>12178.7660609</v>
      </c>
      <c r="C438" s="70">
        <v>64.585258899999999</v>
      </c>
      <c r="D438" s="10"/>
      <c r="E438" s="70">
        <v>70.848663200000004</v>
      </c>
      <c r="F438" s="70">
        <v>58.5150431</v>
      </c>
    </row>
    <row r="439" spans="1:6" x14ac:dyDescent="0.35">
      <c r="A439" s="8">
        <v>41671</v>
      </c>
      <c r="B439" s="69">
        <v>12196.791789299999</v>
      </c>
      <c r="C439" s="70">
        <v>64.571766499999995</v>
      </c>
      <c r="D439" s="10"/>
      <c r="E439" s="70">
        <v>70.737102800000002</v>
      </c>
      <c r="F439" s="70">
        <v>58.596114700000001</v>
      </c>
    </row>
    <row r="440" spans="1:6" x14ac:dyDescent="0.35">
      <c r="A440" s="8">
        <v>41699</v>
      </c>
      <c r="B440" s="69">
        <v>12251.8148096</v>
      </c>
      <c r="C440" s="70">
        <v>64.7538524</v>
      </c>
      <c r="D440" s="10"/>
      <c r="E440" s="70">
        <v>70.935821300000001</v>
      </c>
      <c r="F440" s="70">
        <v>58.761599799999999</v>
      </c>
    </row>
    <row r="441" spans="1:6" x14ac:dyDescent="0.35">
      <c r="A441" s="8">
        <v>41730</v>
      </c>
      <c r="B441" s="69">
        <v>12248.2401799</v>
      </c>
      <c r="C441" s="70">
        <v>64.671841599999993</v>
      </c>
      <c r="D441" s="10"/>
      <c r="E441" s="70">
        <v>71.024028900000005</v>
      </c>
      <c r="F441" s="70">
        <v>58.515393099999997</v>
      </c>
    </row>
    <row r="442" spans="1:6" x14ac:dyDescent="0.35">
      <c r="A442" s="8">
        <v>41760</v>
      </c>
      <c r="B442" s="69">
        <v>12238.7833307</v>
      </c>
      <c r="C442" s="70">
        <v>64.558965599999993</v>
      </c>
      <c r="D442" s="10"/>
      <c r="E442" s="70">
        <v>70.678323599999999</v>
      </c>
      <c r="F442" s="70">
        <v>58.628910400000002</v>
      </c>
    </row>
    <row r="443" spans="1:6" x14ac:dyDescent="0.35">
      <c r="A443" s="8">
        <v>41791</v>
      </c>
      <c r="B443" s="69">
        <v>12270.5963864</v>
      </c>
      <c r="C443" s="70">
        <v>64.663790599999999</v>
      </c>
      <c r="D443" s="10"/>
      <c r="E443" s="70">
        <v>70.862767000000005</v>
      </c>
      <c r="F443" s="70">
        <v>58.657355099999997</v>
      </c>
    </row>
    <row r="444" spans="1:6" x14ac:dyDescent="0.35">
      <c r="A444" s="8">
        <v>41821</v>
      </c>
      <c r="B444" s="69">
        <v>12305.521904499999</v>
      </c>
      <c r="C444" s="70">
        <v>64.767878499999995</v>
      </c>
      <c r="D444" s="10"/>
      <c r="E444" s="70">
        <v>70.991939700000003</v>
      </c>
      <c r="F444" s="70">
        <v>58.738245999999997</v>
      </c>
    </row>
    <row r="445" spans="1:6" x14ac:dyDescent="0.35">
      <c r="A445" s="8">
        <v>41852</v>
      </c>
      <c r="B445" s="69">
        <v>12299.878735800001</v>
      </c>
      <c r="C445" s="70">
        <v>64.658457200000001</v>
      </c>
      <c r="D445" s="10"/>
      <c r="E445" s="70">
        <v>70.906196499999993</v>
      </c>
      <c r="F445" s="70">
        <v>58.607032799999999</v>
      </c>
    </row>
    <row r="446" spans="1:6" x14ac:dyDescent="0.35">
      <c r="A446" s="8">
        <v>41883</v>
      </c>
      <c r="B446" s="69">
        <v>12315.025747899999</v>
      </c>
      <c r="C446" s="70">
        <v>64.658450999999999</v>
      </c>
      <c r="D446" s="10"/>
      <c r="E446" s="70">
        <v>70.735212700000005</v>
      </c>
      <c r="F446" s="70">
        <v>58.773710000000001</v>
      </c>
    </row>
    <row r="447" spans="1:6" x14ac:dyDescent="0.35">
      <c r="A447" s="8">
        <v>41913</v>
      </c>
      <c r="B447" s="69">
        <v>12326.2883377</v>
      </c>
      <c r="C447" s="70">
        <v>64.646058699999998</v>
      </c>
      <c r="D447" s="10"/>
      <c r="E447" s="70">
        <v>70.843988199999998</v>
      </c>
      <c r="F447" s="70">
        <v>58.645067099999999</v>
      </c>
    </row>
    <row r="448" spans="1:6" x14ac:dyDescent="0.35">
      <c r="A448" s="8">
        <v>41944</v>
      </c>
      <c r="B448" s="69">
        <v>12318.070776500001</v>
      </c>
      <c r="C448" s="70">
        <v>64.531631399999995</v>
      </c>
      <c r="D448" s="10"/>
      <c r="E448" s="70">
        <v>71.070828800000001</v>
      </c>
      <c r="F448" s="70">
        <v>58.201364699999999</v>
      </c>
    </row>
    <row r="449" spans="1:6" x14ac:dyDescent="0.35">
      <c r="A449" s="8">
        <v>41974</v>
      </c>
      <c r="B449" s="69">
        <v>12351.4272638</v>
      </c>
      <c r="C449" s="70">
        <v>64.635023700000005</v>
      </c>
      <c r="D449" s="10"/>
      <c r="E449" s="70">
        <v>70.853145900000001</v>
      </c>
      <c r="F449" s="70">
        <v>58.616665500000003</v>
      </c>
    </row>
    <row r="450" spans="1:6" x14ac:dyDescent="0.35">
      <c r="A450" s="8">
        <v>42005</v>
      </c>
      <c r="B450" s="69">
        <v>12397.068933099999</v>
      </c>
      <c r="C450" s="70">
        <v>64.773727300000004</v>
      </c>
      <c r="D450" s="10"/>
      <c r="E450" s="70">
        <v>71.111015100000003</v>
      </c>
      <c r="F450" s="70">
        <v>58.640788800000003</v>
      </c>
    </row>
    <row r="451" spans="1:6" x14ac:dyDescent="0.35">
      <c r="A451" s="8">
        <v>42036</v>
      </c>
      <c r="B451" s="69">
        <v>12437.7556941</v>
      </c>
      <c r="C451" s="70">
        <v>64.886167799999996</v>
      </c>
      <c r="D451" s="10"/>
      <c r="E451" s="70">
        <v>71.197251100000003</v>
      </c>
      <c r="F451" s="70">
        <v>58.779360799999999</v>
      </c>
    </row>
    <row r="452" spans="1:6" x14ac:dyDescent="0.35">
      <c r="A452" s="8">
        <v>42064</v>
      </c>
      <c r="B452" s="69">
        <v>12453.4153124</v>
      </c>
      <c r="C452" s="70">
        <v>64.867886400000003</v>
      </c>
      <c r="D452" s="10"/>
      <c r="E452" s="70">
        <v>71.285818500000005</v>
      </c>
      <c r="F452" s="70">
        <v>58.658462100000001</v>
      </c>
    </row>
    <row r="453" spans="1:6" x14ac:dyDescent="0.35">
      <c r="A453" s="8">
        <v>42095</v>
      </c>
      <c r="B453" s="69">
        <v>12452.4687612</v>
      </c>
      <c r="C453" s="70">
        <v>64.797726600000004</v>
      </c>
      <c r="D453" s="10"/>
      <c r="E453" s="70">
        <v>71.085621599999996</v>
      </c>
      <c r="F453" s="70">
        <v>58.715046299999997</v>
      </c>
    </row>
    <row r="454" spans="1:6" x14ac:dyDescent="0.35">
      <c r="A454" s="8">
        <v>42125</v>
      </c>
      <c r="B454" s="69">
        <v>12473.4020157</v>
      </c>
      <c r="C454" s="70">
        <v>64.841450600000002</v>
      </c>
      <c r="D454" s="10"/>
      <c r="E454" s="70">
        <v>71.018387399999995</v>
      </c>
      <c r="F454" s="70">
        <v>58.8670507</v>
      </c>
    </row>
    <row r="455" spans="1:6" x14ac:dyDescent="0.35">
      <c r="A455" s="8">
        <v>42156</v>
      </c>
      <c r="B455" s="69">
        <v>12476.7368983</v>
      </c>
      <c r="C455" s="70">
        <v>64.793695700000001</v>
      </c>
      <c r="D455" s="10"/>
      <c r="E455" s="70">
        <v>70.847055400000002</v>
      </c>
      <c r="F455" s="70">
        <v>58.939712</v>
      </c>
    </row>
    <row r="456" spans="1:6" x14ac:dyDescent="0.35">
      <c r="A456" s="8">
        <v>42186</v>
      </c>
      <c r="B456" s="69">
        <v>12548.577414400001</v>
      </c>
      <c r="C456" s="70">
        <v>65.087393599999999</v>
      </c>
      <c r="D456" s="10"/>
      <c r="E456" s="70">
        <v>71.030711400000001</v>
      </c>
      <c r="F456" s="70">
        <v>59.341005500000001</v>
      </c>
    </row>
    <row r="457" spans="1:6" x14ac:dyDescent="0.35">
      <c r="A457" s="8">
        <v>42217</v>
      </c>
      <c r="B457" s="69">
        <v>12527.342929799999</v>
      </c>
      <c r="C457" s="70">
        <v>64.898219699999999</v>
      </c>
      <c r="D457" s="10"/>
      <c r="E457" s="70">
        <v>70.886611200000004</v>
      </c>
      <c r="F457" s="70">
        <v>59.109429499999997</v>
      </c>
    </row>
    <row r="458" spans="1:6" x14ac:dyDescent="0.35">
      <c r="A458" s="8">
        <v>42248</v>
      </c>
      <c r="B458" s="69">
        <v>12559.2587945</v>
      </c>
      <c r="C458" s="70">
        <v>64.984500800000006</v>
      </c>
      <c r="D458" s="10"/>
      <c r="E458" s="70">
        <v>70.946361999999993</v>
      </c>
      <c r="F458" s="70">
        <v>59.222544900000003</v>
      </c>
    </row>
    <row r="459" spans="1:6" x14ac:dyDescent="0.35">
      <c r="A459" s="8">
        <v>42278</v>
      </c>
      <c r="B459" s="69">
        <v>12606.656608400001</v>
      </c>
      <c r="C459" s="70">
        <v>65.156697500000007</v>
      </c>
      <c r="D459" s="10"/>
      <c r="E459" s="70">
        <v>71.108283200000002</v>
      </c>
      <c r="F459" s="70">
        <v>59.406154700000002</v>
      </c>
    </row>
    <row r="460" spans="1:6" x14ac:dyDescent="0.35">
      <c r="A460" s="8">
        <v>42309</v>
      </c>
      <c r="B460" s="69">
        <v>12633.0916313</v>
      </c>
      <c r="C460" s="70">
        <v>65.220285200000006</v>
      </c>
      <c r="D460" s="10"/>
      <c r="E460" s="70">
        <v>70.930061199999997</v>
      </c>
      <c r="F460" s="70">
        <v>59.704850299999997</v>
      </c>
    </row>
    <row r="461" spans="1:6" x14ac:dyDescent="0.35">
      <c r="A461" s="8">
        <v>42339</v>
      </c>
      <c r="B461" s="69">
        <v>12630.864602899999</v>
      </c>
      <c r="C461" s="70">
        <v>65.135923899999995</v>
      </c>
      <c r="D461" s="10"/>
      <c r="E461" s="70">
        <v>70.928779300000002</v>
      </c>
      <c r="F461" s="70">
        <v>59.541669400000004</v>
      </c>
    </row>
    <row r="462" spans="1:6" x14ac:dyDescent="0.35">
      <c r="A462" s="8">
        <v>42370</v>
      </c>
      <c r="B462" s="69">
        <v>12680.626070599999</v>
      </c>
      <c r="C462" s="70">
        <v>65.282633700000005</v>
      </c>
      <c r="D462" s="10"/>
      <c r="E462" s="70">
        <v>71.342533599999996</v>
      </c>
      <c r="F462" s="70">
        <v>59.430980900000002</v>
      </c>
    </row>
    <row r="463" spans="1:6" x14ac:dyDescent="0.35">
      <c r="A463" s="8">
        <v>42401</v>
      </c>
      <c r="B463" s="69">
        <v>12645.009105900001</v>
      </c>
      <c r="C463" s="70">
        <v>64.990061900000001</v>
      </c>
      <c r="D463" s="10"/>
      <c r="E463" s="70">
        <v>70.748382699999993</v>
      </c>
      <c r="F463" s="70">
        <v>59.430036800000003</v>
      </c>
    </row>
    <row r="464" spans="1:6" x14ac:dyDescent="0.35">
      <c r="A464" s="8">
        <v>42430</v>
      </c>
      <c r="B464" s="69">
        <v>12657.008142999999</v>
      </c>
      <c r="C464" s="70">
        <v>64.942766500000005</v>
      </c>
      <c r="D464" s="10"/>
      <c r="E464" s="70">
        <v>70.768840900000001</v>
      </c>
      <c r="F464" s="70">
        <v>59.3177843</v>
      </c>
    </row>
    <row r="465" spans="1:6" x14ac:dyDescent="0.35">
      <c r="A465" s="8">
        <v>42461</v>
      </c>
      <c r="B465" s="69">
        <v>12661.949407100001</v>
      </c>
      <c r="C465" s="70">
        <v>64.894480000000001</v>
      </c>
      <c r="D465" s="10"/>
      <c r="E465" s="70">
        <v>70.541158999999993</v>
      </c>
      <c r="F465" s="70">
        <v>59.443570700000002</v>
      </c>
    </row>
    <row r="466" spans="1:6" x14ac:dyDescent="0.35">
      <c r="A466" s="8">
        <v>42491</v>
      </c>
      <c r="B466" s="69">
        <v>12666.3525106</v>
      </c>
      <c r="C466" s="70">
        <v>64.843547700000002</v>
      </c>
      <c r="D466" s="10"/>
      <c r="E466" s="70">
        <v>70.619062400000004</v>
      </c>
      <c r="F466" s="70">
        <v>59.269125799999998</v>
      </c>
    </row>
    <row r="467" spans="1:6" x14ac:dyDescent="0.35">
      <c r="A467" s="8">
        <v>42522</v>
      </c>
      <c r="B467" s="69">
        <v>12685.1999153</v>
      </c>
      <c r="C467" s="70">
        <v>64.866592499999996</v>
      </c>
      <c r="D467" s="10"/>
      <c r="E467" s="70">
        <v>70.367920699999999</v>
      </c>
      <c r="F467" s="70">
        <v>59.557653600000002</v>
      </c>
    </row>
    <row r="468" spans="1:6" x14ac:dyDescent="0.35">
      <c r="A468" s="8">
        <v>42552</v>
      </c>
      <c r="B468" s="69">
        <v>12720.244540399999</v>
      </c>
      <c r="C468" s="70">
        <v>64.947287700000004</v>
      </c>
      <c r="D468" s="10"/>
      <c r="E468" s="70">
        <v>70.588085699999993</v>
      </c>
      <c r="F468" s="70">
        <v>59.504176200000003</v>
      </c>
    </row>
    <row r="469" spans="1:6" x14ac:dyDescent="0.35">
      <c r="A469" s="8">
        <v>42583</v>
      </c>
      <c r="B469" s="69">
        <v>12666.5732902</v>
      </c>
      <c r="C469" s="70">
        <v>64.5767338</v>
      </c>
      <c r="D469" s="10"/>
      <c r="E469" s="70">
        <v>70.300287999999995</v>
      </c>
      <c r="F469" s="70">
        <v>59.0543257</v>
      </c>
    </row>
    <row r="470" spans="1:6" x14ac:dyDescent="0.35">
      <c r="A470" s="8">
        <v>42614</v>
      </c>
      <c r="B470" s="69">
        <v>12658.698432900001</v>
      </c>
      <c r="C470" s="70">
        <v>64.440409000000002</v>
      </c>
      <c r="D470" s="10"/>
      <c r="E470" s="70">
        <v>69.992826199999996</v>
      </c>
      <c r="F470" s="70">
        <v>59.0836775</v>
      </c>
    </row>
    <row r="471" spans="1:6" x14ac:dyDescent="0.35">
      <c r="A471" s="8">
        <v>42644</v>
      </c>
      <c r="B471" s="69">
        <v>12670.197980200001</v>
      </c>
      <c r="C471" s="70">
        <v>64.419159500000006</v>
      </c>
      <c r="E471" s="70">
        <v>70.051630200000005</v>
      </c>
      <c r="F471" s="70">
        <v>58.985421500000001</v>
      </c>
    </row>
    <row r="472" spans="1:6" x14ac:dyDescent="0.35">
      <c r="A472" s="8">
        <v>42675</v>
      </c>
      <c r="B472" s="69">
        <v>12720.8438797</v>
      </c>
      <c r="C472" s="70">
        <v>64.596732000000003</v>
      </c>
      <c r="D472" s="10"/>
      <c r="E472" s="70">
        <v>70.156444300000004</v>
      </c>
      <c r="F472" s="70">
        <v>59.233418</v>
      </c>
    </row>
    <row r="473" spans="1:6" x14ac:dyDescent="0.35">
      <c r="A473" s="8">
        <v>42705</v>
      </c>
      <c r="B473" s="69">
        <v>12758.919816600001</v>
      </c>
      <c r="C473" s="70">
        <v>64.710130899999996</v>
      </c>
      <c r="D473" s="10"/>
      <c r="E473" s="70">
        <v>70.352075499999998</v>
      </c>
      <c r="F473" s="70">
        <v>59.267713499999999</v>
      </c>
    </row>
    <row r="474" spans="1:6" x14ac:dyDescent="0.35">
      <c r="A474" s="8">
        <v>42736</v>
      </c>
      <c r="B474" s="69">
        <v>12767.3599956</v>
      </c>
      <c r="C474" s="70">
        <v>64.633534299999994</v>
      </c>
      <c r="D474" s="10"/>
      <c r="E474" s="70">
        <v>70.056719400000006</v>
      </c>
      <c r="F474" s="70">
        <v>59.401626700000001</v>
      </c>
    </row>
    <row r="475" spans="1:6" x14ac:dyDescent="0.35">
      <c r="A475" s="8">
        <v>42767</v>
      </c>
      <c r="B475" s="69">
        <v>12765.7999991</v>
      </c>
      <c r="C475" s="70">
        <v>64.506710699999999</v>
      </c>
      <c r="D475" s="10"/>
      <c r="E475" s="70">
        <v>70.084244799999993</v>
      </c>
      <c r="F475" s="70">
        <v>59.125363900000004</v>
      </c>
    </row>
    <row r="476" spans="1:6" x14ac:dyDescent="0.35">
      <c r="A476" s="8">
        <v>42795</v>
      </c>
      <c r="B476" s="69">
        <v>12825.060913699999</v>
      </c>
      <c r="C476" s="70">
        <v>64.687099099999998</v>
      </c>
      <c r="D476" s="10"/>
      <c r="E476" s="70">
        <v>70.064843499999995</v>
      </c>
      <c r="F476" s="70">
        <v>59.497999700000001</v>
      </c>
    </row>
    <row r="477" spans="1:6" x14ac:dyDescent="0.35">
      <c r="A477" s="8">
        <v>42826</v>
      </c>
      <c r="B477" s="69">
        <v>12851.9580733</v>
      </c>
      <c r="C477" s="70">
        <v>64.748287099999999</v>
      </c>
      <c r="D477" s="10"/>
      <c r="E477" s="70">
        <v>70.278091500000002</v>
      </c>
      <c r="F477" s="70">
        <v>59.411886199999998</v>
      </c>
    </row>
    <row r="478" spans="1:6" x14ac:dyDescent="0.35">
      <c r="A478" s="8">
        <v>42856</v>
      </c>
      <c r="B478" s="69">
        <v>12879.2472046</v>
      </c>
      <c r="C478" s="70">
        <v>64.811297300000007</v>
      </c>
      <c r="D478" s="10"/>
      <c r="E478" s="70">
        <v>70.229012900000001</v>
      </c>
      <c r="F478" s="70">
        <v>59.582508099999998</v>
      </c>
    </row>
    <row r="479" spans="1:6" x14ac:dyDescent="0.35">
      <c r="A479" s="8">
        <v>42887</v>
      </c>
      <c r="B479" s="69">
        <v>12924.005560400001</v>
      </c>
      <c r="C479" s="70">
        <v>64.961984400000006</v>
      </c>
      <c r="D479" s="10"/>
      <c r="E479" s="70">
        <v>70.230435200000002</v>
      </c>
      <c r="F479" s="70">
        <v>59.876709499999997</v>
      </c>
    </row>
    <row r="480" spans="1:6" x14ac:dyDescent="0.35">
      <c r="A480" s="8">
        <v>42917</v>
      </c>
      <c r="B480" s="69">
        <v>12960.661342400001</v>
      </c>
      <c r="C480" s="70">
        <v>65.055964599999996</v>
      </c>
      <c r="E480" s="70">
        <v>70.500528599999996</v>
      </c>
      <c r="F480" s="70">
        <v>59.801084099999997</v>
      </c>
    </row>
    <row r="481" spans="1:6" x14ac:dyDescent="0.35">
      <c r="A481" s="8">
        <v>42948</v>
      </c>
      <c r="B481" s="69">
        <v>13004.633173</v>
      </c>
      <c r="C481" s="70">
        <v>65.186363200000002</v>
      </c>
      <c r="E481" s="70">
        <v>70.474250999999995</v>
      </c>
      <c r="F481" s="70">
        <v>60.083057500000002</v>
      </c>
    </row>
    <row r="482" spans="1:6" x14ac:dyDescent="0.35">
      <c r="A482" s="8">
        <v>42979</v>
      </c>
      <c r="B482" s="69">
        <v>13036.623007599999</v>
      </c>
      <c r="C482" s="70">
        <v>65.256417600000006</v>
      </c>
      <c r="D482" s="10"/>
      <c r="E482" s="70">
        <v>70.464705600000002</v>
      </c>
      <c r="F482" s="70">
        <v>60.230301799999999</v>
      </c>
    </row>
    <row r="483" spans="1:6" x14ac:dyDescent="0.35">
      <c r="A483" s="8">
        <v>43009</v>
      </c>
      <c r="B483" s="69">
        <v>13032.8436564</v>
      </c>
      <c r="C483" s="70">
        <v>65.172377900000001</v>
      </c>
      <c r="D483" s="10"/>
      <c r="E483" s="70">
        <v>70.3328013</v>
      </c>
      <c r="F483" s="70">
        <v>60.192601400000001</v>
      </c>
    </row>
    <row r="484" spans="1:6" x14ac:dyDescent="0.35">
      <c r="A484" s="8">
        <v>43040</v>
      </c>
      <c r="B484" s="69">
        <v>13084.8925282</v>
      </c>
      <c r="C484" s="70">
        <v>65.367403400000001</v>
      </c>
      <c r="D484" s="10"/>
      <c r="E484" s="70">
        <v>70.548397399999999</v>
      </c>
      <c r="F484" s="70">
        <v>60.367909599999997</v>
      </c>
    </row>
    <row r="485" spans="1:6" x14ac:dyDescent="0.35">
      <c r="A485" s="8">
        <v>43070</v>
      </c>
      <c r="B485" s="69">
        <v>13133.720690599999</v>
      </c>
      <c r="C485" s="70">
        <v>65.545967000000005</v>
      </c>
      <c r="D485" s="10"/>
      <c r="E485" s="70">
        <v>70.663491399999998</v>
      </c>
      <c r="F485" s="70">
        <v>60.607859300000001</v>
      </c>
    </row>
    <row r="486" spans="1:6" x14ac:dyDescent="0.35">
      <c r="A486" s="8">
        <v>43101</v>
      </c>
      <c r="B486" s="69">
        <v>13170.815620699999</v>
      </c>
      <c r="C486" s="70">
        <v>65.613061599999995</v>
      </c>
      <c r="D486" s="10"/>
      <c r="E486" s="70">
        <v>70.864666400000004</v>
      </c>
      <c r="F486" s="70">
        <v>60.544845600000002</v>
      </c>
    </row>
    <row r="487" spans="1:6" x14ac:dyDescent="0.35">
      <c r="A487" s="8">
        <v>43132</v>
      </c>
      <c r="B487" s="69">
        <v>13155.641679799999</v>
      </c>
      <c r="C487" s="70">
        <v>65.420004399999996</v>
      </c>
      <c r="D487" s="10"/>
      <c r="E487" s="70">
        <v>70.556246799999997</v>
      </c>
      <c r="F487" s="70">
        <v>60.462410300000002</v>
      </c>
    </row>
    <row r="488" spans="1:6" x14ac:dyDescent="0.35">
      <c r="A488" s="8">
        <v>43160</v>
      </c>
      <c r="B488" s="69">
        <v>13171.8413743</v>
      </c>
      <c r="C488" s="70">
        <v>65.383363099999997</v>
      </c>
      <c r="D488" s="10"/>
      <c r="E488" s="70">
        <v>70.412238299999999</v>
      </c>
      <c r="F488" s="70">
        <v>60.528712400000003</v>
      </c>
    </row>
    <row r="489" spans="1:6" x14ac:dyDescent="0.35">
      <c r="A489" s="8">
        <v>43191</v>
      </c>
      <c r="B489" s="69">
        <v>13190.210638799999</v>
      </c>
      <c r="C489" s="70">
        <v>65.398433199999999</v>
      </c>
      <c r="D489" s="10"/>
      <c r="E489" s="70">
        <v>70.529921400000006</v>
      </c>
      <c r="F489" s="70">
        <v>60.444070199999999</v>
      </c>
    </row>
    <row r="490" spans="1:6" x14ac:dyDescent="0.35">
      <c r="A490" s="8">
        <v>43221</v>
      </c>
      <c r="B490" s="69">
        <v>13169.101351200001</v>
      </c>
      <c r="C490" s="70">
        <v>65.2179632</v>
      </c>
      <c r="D490" s="10"/>
      <c r="E490" s="70">
        <v>70.408630799999997</v>
      </c>
      <c r="F490" s="70">
        <v>60.205826199999997</v>
      </c>
    </row>
    <row r="491" spans="1:6" x14ac:dyDescent="0.35">
      <c r="A491" s="8">
        <v>43252</v>
      </c>
      <c r="B491" s="69">
        <v>13229.701406599999</v>
      </c>
      <c r="C491" s="70">
        <v>65.442089100000004</v>
      </c>
      <c r="D491" s="10"/>
      <c r="E491" s="70">
        <v>70.622048500000005</v>
      </c>
      <c r="F491" s="70">
        <v>60.439642300000003</v>
      </c>
    </row>
    <row r="492" spans="1:6" x14ac:dyDescent="0.35">
      <c r="A492" s="8">
        <v>43282</v>
      </c>
      <c r="B492" s="69">
        <v>13220.8591344</v>
      </c>
      <c r="C492" s="70">
        <v>65.299905300000006</v>
      </c>
      <c r="D492" s="10"/>
      <c r="E492" s="70">
        <v>70.627611999999999</v>
      </c>
      <c r="F492" s="70">
        <v>60.154543400000001</v>
      </c>
    </row>
    <row r="493" spans="1:6" x14ac:dyDescent="0.35">
      <c r="A493" s="8">
        <v>43313</v>
      </c>
      <c r="B493" s="69">
        <v>13284.0312428</v>
      </c>
      <c r="C493" s="70">
        <v>65.513307900000001</v>
      </c>
      <c r="D493" s="10"/>
      <c r="E493" s="70">
        <v>70.823875999999998</v>
      </c>
      <c r="F493" s="70">
        <v>60.384237599999999</v>
      </c>
    </row>
    <row r="494" spans="1:6" x14ac:dyDescent="0.35">
      <c r="A494" s="8">
        <v>43344</v>
      </c>
      <c r="B494" s="69">
        <v>13267.4400953</v>
      </c>
      <c r="C494" s="70">
        <v>65.333285900000007</v>
      </c>
      <c r="D494" s="10"/>
      <c r="E494" s="70">
        <v>70.533317999999994</v>
      </c>
      <c r="F494" s="70">
        <v>60.310747800000001</v>
      </c>
    </row>
    <row r="495" spans="1:6" x14ac:dyDescent="0.35">
      <c r="A495" s="8">
        <v>43374</v>
      </c>
      <c r="B495" s="69">
        <v>13291.4742745</v>
      </c>
      <c r="C495" s="70">
        <v>65.377485699999994</v>
      </c>
      <c r="D495" s="10"/>
      <c r="E495" s="70">
        <v>70.570641800000004</v>
      </c>
      <c r="F495" s="70">
        <v>60.361707799999998</v>
      </c>
    </row>
    <row r="496" spans="1:6" x14ac:dyDescent="0.35">
      <c r="A496" s="8">
        <v>43405</v>
      </c>
      <c r="B496" s="69">
        <v>13327.5008631</v>
      </c>
      <c r="C496" s="70">
        <v>65.480509499999997</v>
      </c>
      <c r="D496" s="10"/>
      <c r="E496" s="70">
        <v>70.641688200000004</v>
      </c>
      <c r="F496" s="70">
        <v>60.495717800000001</v>
      </c>
    </row>
    <row r="497" spans="1:6" x14ac:dyDescent="0.35">
      <c r="A497" s="8">
        <v>43435</v>
      </c>
      <c r="B497" s="69">
        <v>13334.7578696</v>
      </c>
      <c r="C497" s="70">
        <v>65.442106699999997</v>
      </c>
      <c r="D497" s="10"/>
      <c r="E497" s="70">
        <v>70.631530999999995</v>
      </c>
      <c r="F497" s="70">
        <v>60.430153099999998</v>
      </c>
    </row>
    <row r="498" spans="1:6" x14ac:dyDescent="0.35">
      <c r="A498" s="8">
        <v>43466</v>
      </c>
      <c r="B498" s="69">
        <v>13399.359541100001</v>
      </c>
      <c r="C498" s="70">
        <v>65.645906699999998</v>
      </c>
      <c r="D498" s="10"/>
      <c r="E498" s="70">
        <v>70.742498499999996</v>
      </c>
      <c r="F498" s="70">
        <v>60.722880500000002</v>
      </c>
    </row>
    <row r="499" spans="1:6" x14ac:dyDescent="0.35">
      <c r="A499" s="8">
        <v>43497</v>
      </c>
      <c r="B499" s="69">
        <v>13391.152214199999</v>
      </c>
      <c r="C499" s="70">
        <v>65.492917800000001</v>
      </c>
      <c r="D499" s="10"/>
      <c r="E499" s="70">
        <v>70.614989100000003</v>
      </c>
      <c r="F499" s="70">
        <v>60.544557599999997</v>
      </c>
    </row>
    <row r="500" spans="1:6" x14ac:dyDescent="0.35">
      <c r="A500" s="8">
        <v>43525</v>
      </c>
      <c r="B500" s="69">
        <v>13431.682685</v>
      </c>
      <c r="C500" s="70">
        <v>65.578406599999994</v>
      </c>
      <c r="D500" s="10"/>
      <c r="E500" s="70">
        <v>70.733776899999995</v>
      </c>
      <c r="F500" s="70">
        <v>60.597138100000002</v>
      </c>
    </row>
    <row r="501" spans="1:6" x14ac:dyDescent="0.35">
      <c r="A501" s="8">
        <v>43556</v>
      </c>
      <c r="B501" s="69">
        <v>13485.6621454</v>
      </c>
      <c r="C501" s="70">
        <v>65.777823499999997</v>
      </c>
      <c r="D501" s="10"/>
      <c r="E501" s="70">
        <v>70.748191599999998</v>
      </c>
      <c r="F501" s="70">
        <v>60.975220299999997</v>
      </c>
    </row>
    <row r="502" spans="1:6" x14ac:dyDescent="0.35">
      <c r="A502" s="8">
        <v>43586</v>
      </c>
      <c r="B502" s="69">
        <v>13492.3779663</v>
      </c>
      <c r="C502" s="70">
        <v>65.746530000000007</v>
      </c>
      <c r="D502" s="10"/>
      <c r="E502" s="70">
        <v>71.095325399999993</v>
      </c>
      <c r="F502" s="70">
        <v>60.578184</v>
      </c>
    </row>
    <row r="503" spans="1:6" x14ac:dyDescent="0.35">
      <c r="A503" s="8">
        <v>43617</v>
      </c>
      <c r="B503" s="69">
        <v>13515.192985400001</v>
      </c>
      <c r="C503" s="70">
        <v>65.793683099999996</v>
      </c>
      <c r="D503" s="10"/>
      <c r="E503" s="70">
        <v>70.972537799999998</v>
      </c>
      <c r="F503" s="70">
        <v>60.789454200000002</v>
      </c>
    </row>
    <row r="504" spans="1:6" x14ac:dyDescent="0.35">
      <c r="A504" s="8">
        <v>43647</v>
      </c>
      <c r="B504" s="69">
        <v>13551.147682299999</v>
      </c>
      <c r="C504" s="70">
        <v>65.869957299999996</v>
      </c>
      <c r="D504" s="10"/>
      <c r="E504" s="70">
        <v>71.014165899999995</v>
      </c>
      <c r="F504" s="70">
        <v>60.899579299999999</v>
      </c>
    </row>
    <row r="505" spans="1:6" x14ac:dyDescent="0.35">
      <c r="A505" s="8">
        <v>43678</v>
      </c>
      <c r="B505" s="69">
        <v>13599.837456400001</v>
      </c>
      <c r="C505" s="70">
        <v>66.007823700000003</v>
      </c>
      <c r="D505" s="10"/>
      <c r="E505" s="70">
        <v>71.095827600000007</v>
      </c>
      <c r="F505" s="70">
        <v>61.092106100000002</v>
      </c>
    </row>
    <row r="506" spans="1:6" x14ac:dyDescent="0.35">
      <c r="A506" s="8">
        <v>43709</v>
      </c>
      <c r="B506" s="69">
        <v>13614.3107697</v>
      </c>
      <c r="C506" s="70">
        <v>65.979444599999994</v>
      </c>
      <c r="D506" s="10"/>
      <c r="E506" s="70">
        <v>70.910652999999996</v>
      </c>
      <c r="F506" s="70">
        <v>61.215577199999998</v>
      </c>
    </row>
    <row r="507" spans="1:6" x14ac:dyDescent="0.35">
      <c r="A507" s="8">
        <v>43739</v>
      </c>
      <c r="B507" s="69">
        <v>13575.3595559</v>
      </c>
      <c r="C507" s="70">
        <v>65.710888100000005</v>
      </c>
      <c r="D507" s="10"/>
      <c r="E507" s="70">
        <v>70.539135900000005</v>
      </c>
      <c r="F507" s="70">
        <v>61.047023500000002</v>
      </c>
    </row>
    <row r="508" spans="1:6" x14ac:dyDescent="0.35">
      <c r="A508" s="8">
        <v>43770</v>
      </c>
      <c r="B508" s="69">
        <v>13579.952641100001</v>
      </c>
      <c r="C508" s="70">
        <v>65.653494499999994</v>
      </c>
      <c r="E508" s="70">
        <v>70.417586200000002</v>
      </c>
      <c r="F508" s="70">
        <v>61.052173400000001</v>
      </c>
    </row>
    <row r="509" spans="1:6" x14ac:dyDescent="0.35">
      <c r="A509" s="8">
        <v>43800</v>
      </c>
      <c r="B509" s="69">
        <v>13604.261203399999</v>
      </c>
      <c r="C509" s="70">
        <v>65.691447199999999</v>
      </c>
      <c r="E509" s="70">
        <v>70.506556200000006</v>
      </c>
      <c r="F509" s="70">
        <v>61.041383000000003</v>
      </c>
    </row>
    <row r="510" spans="1:6" x14ac:dyDescent="0.35">
      <c r="A510" s="8">
        <v>43831</v>
      </c>
      <c r="B510" s="69">
        <v>13657.5320809</v>
      </c>
      <c r="C510" s="70">
        <v>65.845198600000003</v>
      </c>
      <c r="E510" s="70">
        <v>70.362910499999998</v>
      </c>
      <c r="F510" s="70">
        <v>61.482707499999997</v>
      </c>
    </row>
    <row r="511" spans="1:6" x14ac:dyDescent="0.35">
      <c r="A511" s="8">
        <v>43862</v>
      </c>
      <c r="B511" s="69">
        <v>13623.915443399999</v>
      </c>
      <c r="C511" s="70">
        <v>65.5802288</v>
      </c>
      <c r="E511" s="70">
        <v>70.2787285</v>
      </c>
      <c r="F511" s="70">
        <v>61.043559899999998</v>
      </c>
    </row>
    <row r="512" spans="1:6" x14ac:dyDescent="0.35">
      <c r="A512" s="8">
        <v>43891</v>
      </c>
      <c r="B512" s="69">
        <v>13633.7953019</v>
      </c>
      <c r="C512" s="70">
        <v>65.525132400000004</v>
      </c>
      <c r="E512" s="70">
        <v>70.1980626</v>
      </c>
      <c r="F512" s="70">
        <v>61.0135358</v>
      </c>
    </row>
    <row r="513" spans="1:6" x14ac:dyDescent="0.35">
      <c r="A513" s="8">
        <v>43922</v>
      </c>
      <c r="B513" s="69">
        <v>13172.332837600001</v>
      </c>
      <c r="C513" s="70">
        <v>63.284963099999999</v>
      </c>
      <c r="E513" s="70">
        <v>68.369749400000003</v>
      </c>
      <c r="F513" s="70">
        <v>58.375539600000003</v>
      </c>
    </row>
    <row r="514" spans="1:6" x14ac:dyDescent="0.35">
      <c r="A514" s="8">
        <v>43952</v>
      </c>
      <c r="B514" s="69">
        <v>12953.8975333</v>
      </c>
      <c r="C514" s="70">
        <v>62.2135617</v>
      </c>
      <c r="E514" s="70">
        <v>67.371113600000001</v>
      </c>
      <c r="F514" s="70">
        <v>57.233685000000001</v>
      </c>
    </row>
    <row r="515" spans="1:6" x14ac:dyDescent="0.35">
      <c r="A515" s="8">
        <v>43983</v>
      </c>
      <c r="B515" s="69">
        <v>13264.4436236</v>
      </c>
      <c r="C515" s="70">
        <v>63.682550900000003</v>
      </c>
      <c r="E515" s="70">
        <v>68.572491499999998</v>
      </c>
      <c r="F515" s="70">
        <v>58.960884700000001</v>
      </c>
    </row>
    <row r="516" spans="1:6" x14ac:dyDescent="0.35">
      <c r="A516" s="8">
        <v>44013</v>
      </c>
      <c r="B516" s="69">
        <v>13417.614398</v>
      </c>
      <c r="C516" s="70">
        <v>64.427512100000001</v>
      </c>
      <c r="E516" s="70">
        <v>69.292450900000006</v>
      </c>
      <c r="F516" s="70">
        <v>59.730082099999997</v>
      </c>
    </row>
    <row r="517" spans="1:6" x14ac:dyDescent="0.35">
      <c r="A517" s="8">
        <v>44044</v>
      </c>
      <c r="B517" s="69">
        <v>13469.013172700001</v>
      </c>
      <c r="C517" s="70">
        <v>64.683958099999998</v>
      </c>
      <c r="D517" s="10"/>
      <c r="E517" s="70">
        <v>69.446505099999996</v>
      </c>
      <c r="F517" s="70">
        <v>60.085485200000001</v>
      </c>
    </row>
    <row r="518" spans="1:6" x14ac:dyDescent="0.35">
      <c r="A518" s="8">
        <v>44075</v>
      </c>
      <c r="B518" s="69">
        <v>13450.845352300001</v>
      </c>
      <c r="C518" s="70">
        <v>64.606326800000005</v>
      </c>
      <c r="D518" s="10"/>
      <c r="E518" s="70">
        <v>69.362747900000002</v>
      </c>
      <c r="F518" s="70">
        <v>60.013852700000001</v>
      </c>
    </row>
    <row r="519" spans="1:6" x14ac:dyDescent="0.35">
      <c r="A519" s="8">
        <v>44105</v>
      </c>
      <c r="B519" s="69">
        <v>13607.0054693</v>
      </c>
      <c r="C519" s="70">
        <v>65.351483099999996</v>
      </c>
      <c r="D519" s="10"/>
      <c r="E519" s="70">
        <v>70.239750799999996</v>
      </c>
      <c r="F519" s="70">
        <v>60.631797800000001</v>
      </c>
    </row>
    <row r="520" spans="1:6" x14ac:dyDescent="0.35">
      <c r="A520" s="8">
        <v>44136</v>
      </c>
      <c r="B520" s="69">
        <v>13677.1368817</v>
      </c>
      <c r="C520" s="70">
        <v>65.683378300000001</v>
      </c>
      <c r="D520" s="10"/>
      <c r="E520" s="70">
        <v>70.355238499999999</v>
      </c>
      <c r="F520" s="70">
        <v>61.172722899999997</v>
      </c>
    </row>
    <row r="521" spans="1:6" x14ac:dyDescent="0.35">
      <c r="A521" s="8">
        <v>44166</v>
      </c>
      <c r="B521" s="69">
        <v>13688.743525</v>
      </c>
      <c r="C521" s="70">
        <v>65.734187300000002</v>
      </c>
      <c r="D521" s="10"/>
      <c r="E521" s="70">
        <v>70.494968099999994</v>
      </c>
      <c r="F521" s="70">
        <v>61.137774399999998</v>
      </c>
    </row>
    <row r="522" spans="1:6" x14ac:dyDescent="0.35">
      <c r="A522" s="8">
        <v>44197</v>
      </c>
      <c r="B522" s="69">
        <v>13701.2325016</v>
      </c>
      <c r="C522" s="70">
        <v>65.774236200000004</v>
      </c>
      <c r="D522" s="10"/>
      <c r="E522" s="70">
        <v>70.647216299999997</v>
      </c>
      <c r="F522" s="70">
        <v>61.069090699999997</v>
      </c>
    </row>
    <row r="523" spans="1:6" x14ac:dyDescent="0.35">
      <c r="A523" s="8">
        <v>44228</v>
      </c>
      <c r="B523" s="69">
        <v>13688.858963799999</v>
      </c>
      <c r="C523" s="70">
        <v>65.694948100000005</v>
      </c>
      <c r="D523" s="10"/>
      <c r="E523" s="70">
        <v>70.495539899999997</v>
      </c>
      <c r="F523" s="70">
        <v>61.059292399999997</v>
      </c>
    </row>
    <row r="524" spans="1:6" x14ac:dyDescent="0.35">
      <c r="A524" s="8">
        <v>44256</v>
      </c>
      <c r="B524" s="69">
        <v>13733.7475044</v>
      </c>
      <c r="C524" s="70">
        <v>65.890428099999994</v>
      </c>
      <c r="D524" s="10"/>
      <c r="E524" s="70">
        <v>70.463448200000002</v>
      </c>
      <c r="F524" s="70">
        <v>61.474148800000002</v>
      </c>
    </row>
    <row r="525" spans="1:6" x14ac:dyDescent="0.35">
      <c r="A525" s="8">
        <v>44287</v>
      </c>
      <c r="B525" s="69">
        <v>13691.641982200001</v>
      </c>
      <c r="C525" s="70">
        <v>65.657340000000005</v>
      </c>
      <c r="D525" s="10"/>
      <c r="E525" s="70">
        <v>70.362749399999998</v>
      </c>
      <c r="F525" s="70">
        <v>61.112568199999998</v>
      </c>
    </row>
    <row r="526" spans="1:6" x14ac:dyDescent="0.35">
      <c r="A526" s="8">
        <v>44317</v>
      </c>
      <c r="B526" s="69">
        <v>13734.002358600001</v>
      </c>
      <c r="C526" s="70">
        <v>65.829315500000007</v>
      </c>
      <c r="D526" s="10"/>
      <c r="E526" s="70">
        <v>70.374387799999994</v>
      </c>
      <c r="F526" s="70">
        <v>61.438790699999998</v>
      </c>
    </row>
    <row r="527" spans="1:6" x14ac:dyDescent="0.35">
      <c r="A527" s="8">
        <v>44348</v>
      </c>
      <c r="B527" s="69">
        <v>13750.5708507</v>
      </c>
      <c r="C527" s="70">
        <v>65.877578</v>
      </c>
      <c r="D527" s="10"/>
      <c r="E527" s="70">
        <v>70.575449599999999</v>
      </c>
      <c r="F527" s="70">
        <v>61.338798400000002</v>
      </c>
    </row>
    <row r="528" spans="1:6" x14ac:dyDescent="0.35">
      <c r="A528" s="8">
        <v>44378</v>
      </c>
      <c r="B528" s="69">
        <v>13735.7262919</v>
      </c>
      <c r="C528" s="70">
        <v>65.786344700000001</v>
      </c>
      <c r="D528" s="10"/>
      <c r="E528" s="70">
        <v>70.426404700000006</v>
      </c>
      <c r="F528" s="70">
        <v>61.303410399999997</v>
      </c>
    </row>
    <row r="529" spans="1:6" x14ac:dyDescent="0.35">
      <c r="A529" s="8">
        <v>44409</v>
      </c>
      <c r="B529" s="69">
        <v>13570.613141899999</v>
      </c>
      <c r="C529" s="70">
        <v>64.975682500000005</v>
      </c>
      <c r="D529" s="10"/>
      <c r="E529" s="70">
        <v>69.655839799999995</v>
      </c>
      <c r="F529" s="70">
        <v>60.454009300000003</v>
      </c>
    </row>
    <row r="530" spans="1:6" x14ac:dyDescent="0.35">
      <c r="A530" s="8">
        <v>44440</v>
      </c>
      <c r="B530" s="69">
        <v>13460.2970907</v>
      </c>
      <c r="C530" s="70">
        <v>64.427805599999999</v>
      </c>
      <c r="D530" s="10"/>
      <c r="E530" s="70">
        <v>69.057140099999998</v>
      </c>
      <c r="F530" s="70">
        <v>59.955229799999998</v>
      </c>
    </row>
    <row r="531" spans="1:6" x14ac:dyDescent="0.35">
      <c r="A531" s="8">
        <v>44470</v>
      </c>
      <c r="B531" s="69">
        <v>13486.7225764</v>
      </c>
      <c r="C531" s="70">
        <v>64.488263000000003</v>
      </c>
      <c r="D531" s="10"/>
      <c r="E531" s="70">
        <v>69.284522699999997</v>
      </c>
      <c r="F531" s="70">
        <v>59.854052099999997</v>
      </c>
    </row>
    <row r="532" spans="1:6" x14ac:dyDescent="0.35">
      <c r="A532" s="8">
        <v>44501</v>
      </c>
      <c r="B532" s="69">
        <v>13784.842676</v>
      </c>
      <c r="C532" s="70">
        <v>65.846401099999994</v>
      </c>
      <c r="D532" s="10"/>
      <c r="E532" s="70">
        <v>70.234738500000006</v>
      </c>
      <c r="F532" s="70">
        <v>61.605978299999997</v>
      </c>
    </row>
    <row r="533" spans="1:6" x14ac:dyDescent="0.35">
      <c r="A533" s="8">
        <v>44531</v>
      </c>
      <c r="B533" s="69">
        <v>13807.308076900001</v>
      </c>
      <c r="C533" s="70">
        <v>65.886390199999994</v>
      </c>
      <c r="E533" s="70">
        <v>70.454274100000006</v>
      </c>
      <c r="F533" s="70">
        <v>61.472125599999998</v>
      </c>
    </row>
    <row r="534" spans="1:6" x14ac:dyDescent="0.35">
      <c r="A534" s="8">
        <v>44562</v>
      </c>
      <c r="B534" s="69">
        <v>13864.562013000001</v>
      </c>
      <c r="C534" s="70">
        <v>66.021151700000004</v>
      </c>
      <c r="E534" s="70">
        <v>70.146137499999995</v>
      </c>
      <c r="F534" s="70">
        <v>62.035052100000001</v>
      </c>
    </row>
    <row r="535" spans="1:6" x14ac:dyDescent="0.35">
      <c r="A535" s="8">
        <v>44593</v>
      </c>
      <c r="B535" s="69">
        <v>13931.2005928</v>
      </c>
      <c r="C535" s="70">
        <v>66.199945499999998</v>
      </c>
      <c r="E535" s="70">
        <v>70.410951100000005</v>
      </c>
      <c r="F535" s="70">
        <v>62.130893299999997</v>
      </c>
    </row>
    <row r="536" spans="1:6" x14ac:dyDescent="0.35">
      <c r="A536" s="8">
        <v>44621</v>
      </c>
      <c r="B536" s="69">
        <v>13946.5555575</v>
      </c>
      <c r="C536" s="70">
        <v>66.1348062</v>
      </c>
      <c r="E536" s="70">
        <v>70.405367100000007</v>
      </c>
      <c r="F536" s="70">
        <v>62.008363699999997</v>
      </c>
    </row>
    <row r="537" spans="1:6" x14ac:dyDescent="0.35">
      <c r="A537" s="8">
        <v>44652</v>
      </c>
      <c r="B537" s="69">
        <v>13980.8174187</v>
      </c>
      <c r="C537" s="70">
        <v>66.1925892</v>
      </c>
      <c r="E537" s="70">
        <v>70.432059100000004</v>
      </c>
      <c r="F537" s="70">
        <v>62.096094299999997</v>
      </c>
    </row>
    <row r="538" spans="1:6" x14ac:dyDescent="0.35">
      <c r="A538" s="8">
        <v>44682</v>
      </c>
      <c r="B538" s="69">
        <v>14028.869640999999</v>
      </c>
      <c r="C538" s="70">
        <v>66.315384100000003</v>
      </c>
      <c r="E538" s="70">
        <v>70.704620800000001</v>
      </c>
      <c r="F538" s="70">
        <v>62.0741163</v>
      </c>
    </row>
    <row r="539" spans="1:6" x14ac:dyDescent="0.35">
      <c r="A539" s="8">
        <v>44713</v>
      </c>
      <c r="B539" s="69">
        <v>14088.247333200001</v>
      </c>
      <c r="C539" s="70">
        <v>66.491238199999998</v>
      </c>
      <c r="D539" s="74"/>
      <c r="E539" s="70">
        <v>70.708191999999997</v>
      </c>
      <c r="F539" s="70">
        <v>62.416356899999997</v>
      </c>
    </row>
    <row r="540" spans="1:6" x14ac:dyDescent="0.35">
      <c r="A540" s="8">
        <v>44743</v>
      </c>
      <c r="B540" s="69">
        <v>14076.5156247</v>
      </c>
      <c r="C540" s="70">
        <v>66.287046200000006</v>
      </c>
      <c r="D540" s="74"/>
      <c r="E540" s="70">
        <v>70.441818900000001</v>
      </c>
      <c r="F540" s="70">
        <v>62.272194800000001</v>
      </c>
    </row>
    <row r="541" spans="1:6" x14ac:dyDescent="0.35">
      <c r="A541" s="8">
        <v>44774</v>
      </c>
      <c r="B541" s="69">
        <v>14152.445388800001</v>
      </c>
      <c r="C541" s="70">
        <v>66.495046900000006</v>
      </c>
      <c r="D541" s="74"/>
      <c r="E541" s="70">
        <v>70.694983300000004</v>
      </c>
      <c r="F541" s="70">
        <v>62.436489399999999</v>
      </c>
    </row>
    <row r="542" spans="1:6" x14ac:dyDescent="0.35">
      <c r="A542" s="8">
        <v>44805</v>
      </c>
      <c r="B542" s="69">
        <v>14178.4861925</v>
      </c>
      <c r="C542" s="70">
        <v>66.469447599999995</v>
      </c>
      <c r="D542" s="74"/>
      <c r="E542" s="70">
        <v>70.816935999999998</v>
      </c>
      <c r="F542" s="70">
        <v>62.268241500000002</v>
      </c>
    </row>
    <row r="543" spans="1:6" x14ac:dyDescent="0.35">
      <c r="A543" s="8">
        <v>44835</v>
      </c>
      <c r="B543" s="69">
        <v>14196.0725346</v>
      </c>
      <c r="C543" s="70">
        <v>66.397786600000003</v>
      </c>
      <c r="D543" s="74"/>
      <c r="E543" s="70">
        <v>70.649039799999997</v>
      </c>
      <c r="F543" s="70">
        <v>62.288947499999999</v>
      </c>
    </row>
    <row r="544" spans="1:6" x14ac:dyDescent="0.35">
      <c r="A544" s="8">
        <v>44866</v>
      </c>
      <c r="B544" s="69">
        <v>14280.585240500001</v>
      </c>
      <c r="C544" s="70">
        <v>66.638748800000002</v>
      </c>
      <c r="D544" s="74"/>
      <c r="E544" s="70">
        <v>70.815814099999997</v>
      </c>
      <c r="F544" s="70">
        <v>62.600996700000003</v>
      </c>
    </row>
    <row r="545" spans="1:6" x14ac:dyDescent="0.35">
      <c r="A545" s="8">
        <v>44896</v>
      </c>
      <c r="B545" s="69">
        <v>14268.1790213</v>
      </c>
      <c r="C545" s="70">
        <v>66.427393600000002</v>
      </c>
      <c r="D545" s="74"/>
      <c r="E545" s="70">
        <v>70.710983299999995</v>
      </c>
      <c r="F545" s="70">
        <v>62.286043100000001</v>
      </c>
    </row>
    <row r="546" spans="1:6" x14ac:dyDescent="0.35">
      <c r="A546" s="8">
        <v>44927</v>
      </c>
      <c r="B546" s="69">
        <v>14315.526893800001</v>
      </c>
      <c r="C546" s="70">
        <v>66.455466400000006</v>
      </c>
      <c r="D546" s="74"/>
      <c r="E546" s="70">
        <v>70.804092499999996</v>
      </c>
      <c r="F546" s="70">
        <v>62.250408100000001</v>
      </c>
    </row>
    <row r="547" spans="1:6" x14ac:dyDescent="0.35">
      <c r="A547" s="75">
        <v>44958</v>
      </c>
      <c r="B547" s="72">
        <v>14353.324044700001</v>
      </c>
      <c r="C547" s="73">
        <v>66.439181199999993</v>
      </c>
      <c r="E547" s="73">
        <v>70.838616799999997</v>
      </c>
      <c r="F547" s="73">
        <v>62.184176200000003</v>
      </c>
    </row>
    <row r="548" spans="1:6" x14ac:dyDescent="0.35">
      <c r="A548" s="8">
        <v>44986</v>
      </c>
      <c r="B548" s="19">
        <v>14447.7464676</v>
      </c>
      <c r="C548" s="10">
        <v>66.684334100000001</v>
      </c>
      <c r="E548" s="10">
        <v>70.826523399999999</v>
      </c>
      <c r="F548" s="10">
        <v>62.677353400000001</v>
      </c>
    </row>
    <row r="549" spans="1:6" x14ac:dyDescent="0.35">
      <c r="A549" s="8">
        <v>45017</v>
      </c>
      <c r="B549" s="19">
        <v>14451.2028639</v>
      </c>
      <c r="C549" s="109">
        <v>66.550389800000005</v>
      </c>
      <c r="E549" s="10">
        <v>70.805036799999996</v>
      </c>
      <c r="F549" s="10">
        <v>62.4337965</v>
      </c>
    </row>
    <row r="550" spans="1:6" x14ac:dyDescent="0.35">
      <c r="A550" s="8">
        <v>45047</v>
      </c>
      <c r="B550" s="19">
        <v>14519.5854325</v>
      </c>
      <c r="C550" s="10">
        <v>66.715390999999997</v>
      </c>
      <c r="D550" s="10"/>
      <c r="E550" s="10">
        <v>70.824618900000004</v>
      </c>
      <c r="F550" s="10">
        <v>62.738739799999998</v>
      </c>
    </row>
    <row r="551" spans="1:6" x14ac:dyDescent="0.35">
      <c r="A551" s="8">
        <v>45078</v>
      </c>
      <c r="B551" s="19">
        <v>14534.0956191</v>
      </c>
      <c r="C551" s="10">
        <v>66.632653500000004</v>
      </c>
      <c r="D551" s="10"/>
      <c r="E551" s="10">
        <v>70.829124300000004</v>
      </c>
      <c r="F551" s="10">
        <v>62.570773299999999</v>
      </c>
    </row>
    <row r="552" spans="1:6" x14ac:dyDescent="0.35">
      <c r="A552" s="8">
        <v>45108</v>
      </c>
      <c r="B552" s="19">
        <v>14570.2957721</v>
      </c>
      <c r="C552" s="10">
        <v>66.623269199999996</v>
      </c>
      <c r="D552" s="10"/>
      <c r="E552" s="10">
        <v>70.896120100000005</v>
      </c>
      <c r="F552" s="10">
        <v>62.486733000000001</v>
      </c>
    </row>
    <row r="553" spans="1:6" x14ac:dyDescent="0.35">
      <c r="A553" s="8">
        <v>45139</v>
      </c>
      <c r="B553" s="19">
        <v>14625.128445599999</v>
      </c>
      <c r="C553" s="10">
        <v>66.698890599999999</v>
      </c>
      <c r="D553" s="10"/>
      <c r="E553" s="10">
        <v>71.014143899999993</v>
      </c>
      <c r="F553" s="10">
        <v>62.520584200000002</v>
      </c>
    </row>
    <row r="554" spans="1:6" x14ac:dyDescent="0.35">
      <c r="A554" s="8">
        <v>45170</v>
      </c>
      <c r="B554" s="19">
        <v>14618.1686009</v>
      </c>
      <c r="C554" s="10">
        <v>66.493056199999998</v>
      </c>
      <c r="D554" s="10"/>
      <c r="E554" s="10">
        <v>70.387021200000007</v>
      </c>
      <c r="F554" s="10">
        <v>62.722013699999998</v>
      </c>
    </row>
    <row r="555" spans="1:6" x14ac:dyDescent="0.35">
      <c r="A555" s="8">
        <v>45200</v>
      </c>
      <c r="B555" s="19">
        <v>14710.5080005</v>
      </c>
      <c r="C555" s="10">
        <v>66.780063200000001</v>
      </c>
      <c r="D555" s="10"/>
      <c r="E555" s="10">
        <v>70.781149600000006</v>
      </c>
      <c r="F555" s="10">
        <v>62.905498700000003</v>
      </c>
    </row>
    <row r="556" spans="1:6" x14ac:dyDescent="0.35">
      <c r="A556" s="8">
        <v>45231</v>
      </c>
      <c r="B556" s="19">
        <v>14789.0060249</v>
      </c>
      <c r="C556" s="10">
        <v>67.003218599999997</v>
      </c>
      <c r="D556" s="10"/>
      <c r="E556" s="10">
        <v>71.087685899999997</v>
      </c>
      <c r="F556" s="10">
        <v>63.048120699999998</v>
      </c>
    </row>
    <row r="557" spans="1:6" x14ac:dyDescent="0.35">
      <c r="A557" s="8">
        <v>45261</v>
      </c>
      <c r="B557" s="19">
        <v>14733.9279647</v>
      </c>
      <c r="C557" s="10">
        <v>66.621513399999998</v>
      </c>
      <c r="D557" s="10"/>
      <c r="E557" s="10">
        <v>70.658216199999998</v>
      </c>
      <c r="F557" s="10">
        <v>62.7128826</v>
      </c>
    </row>
    <row r="558" spans="1:6" x14ac:dyDescent="0.35">
      <c r="A558" s="8">
        <v>45292</v>
      </c>
      <c r="B558" s="19">
        <v>14766.3293655</v>
      </c>
      <c r="C558" s="10">
        <v>66.583779399999997</v>
      </c>
      <c r="D558" s="10"/>
      <c r="E558" s="10">
        <v>70.583606799999998</v>
      </c>
      <c r="F558" s="10">
        <v>62.710174700000003</v>
      </c>
    </row>
    <row r="559" spans="1:6" x14ac:dyDescent="0.35">
      <c r="A559" s="8">
        <v>45323</v>
      </c>
      <c r="B559" s="19">
        <v>14836.175706599999</v>
      </c>
      <c r="C559" s="10">
        <v>66.714639700000006</v>
      </c>
      <c r="D559" s="10"/>
      <c r="E559" s="10">
        <v>70.709545599999998</v>
      </c>
      <c r="F559" s="10">
        <v>62.845121399999996</v>
      </c>
    </row>
    <row r="560" spans="1:6" x14ac:dyDescent="0.35">
      <c r="A560" s="8">
        <v>45352</v>
      </c>
      <c r="B560" s="19">
        <v>14853.259963099999</v>
      </c>
      <c r="C560" s="10">
        <v>66.608168800000001</v>
      </c>
      <c r="D560" s="10"/>
      <c r="E560" s="10">
        <v>70.684583399999994</v>
      </c>
      <c r="F560" s="10">
        <v>62.659016600000001</v>
      </c>
    </row>
    <row r="561" spans="1:6" x14ac:dyDescent="0.35">
      <c r="A561" s="8">
        <v>45383</v>
      </c>
      <c r="B561" s="19">
        <v>14924.0566211</v>
      </c>
      <c r="C561" s="10">
        <v>66.777236599999995</v>
      </c>
      <c r="D561" s="10"/>
      <c r="E561" s="10">
        <v>70.8194819</v>
      </c>
      <c r="F561" s="10">
        <v>62.860468599999997</v>
      </c>
    </row>
    <row r="562" spans="1:6" x14ac:dyDescent="0.35">
      <c r="A562" s="8">
        <v>45413</v>
      </c>
      <c r="B562" s="19">
        <v>14954.548350200001</v>
      </c>
      <c r="C562" s="10">
        <v>66.765623899999994</v>
      </c>
      <c r="D562" s="10"/>
      <c r="E562" s="10">
        <v>70.960698100000002</v>
      </c>
      <c r="F562" s="10">
        <v>62.700016499999997</v>
      </c>
    </row>
    <row r="563" spans="1:6" x14ac:dyDescent="0.35">
      <c r="A563" s="8">
        <v>45444</v>
      </c>
    </row>
    <row r="564" spans="1:6" x14ac:dyDescent="0.35">
      <c r="A564" s="64">
        <v>45474</v>
      </c>
    </row>
    <row r="565" spans="1:6" x14ac:dyDescent="0.35">
      <c r="A565" s="64">
        <v>45505</v>
      </c>
    </row>
    <row r="566" spans="1:6" x14ac:dyDescent="0.35">
      <c r="A566" s="64">
        <v>45536</v>
      </c>
    </row>
    <row r="567" spans="1:6" x14ac:dyDescent="0.35">
      <c r="A567" s="64">
        <v>45566</v>
      </c>
    </row>
    <row r="568" spans="1:6" x14ac:dyDescent="0.35">
      <c r="A568" s="64">
        <v>45597</v>
      </c>
    </row>
    <row r="569" spans="1:6" x14ac:dyDescent="0.35">
      <c r="A569" s="64">
        <v>45627</v>
      </c>
    </row>
  </sheetData>
  <mergeCells count="1">
    <mergeCell ref="E5:F5"/>
  </mergeCells>
  <pageMargins left="0.7" right="0.7" top="0.75" bottom="0.75" header="0.3" footer="0.3"/>
  <pageSetup paperSize="9" orientation="portrait" horizontalDpi="300" verticalDpi="0" copies="0" r:id="rId1"/>
  <headerFooter>
    <oddHeader>&amp;C&amp;"Calibri"&amp;12&amp;KFF0000OFFICIAL&amp;1#</oddHeader>
    <oddFooter>&amp;C&amp;1#&amp;"Calibri"&amp;12&amp;KFF0000OFFICIAL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49F38-F287-4090-9A38-59FC69ABEE0E}">
  <dimension ref="A1:P414"/>
  <sheetViews>
    <sheetView tabSelected="1" workbookViewId="0">
      <pane ySplit="6" topLeftCell="A7" activePane="bottomLeft" state="frozen"/>
      <selection pane="bottomLeft"/>
    </sheetView>
  </sheetViews>
  <sheetFormatPr defaultColWidth="8.81640625" defaultRowHeight="14.5" x14ac:dyDescent="0.35"/>
  <cols>
    <col min="1" max="1" width="9.81640625" style="2" customWidth="1"/>
    <col min="2" max="2" width="19.453125" style="2" customWidth="1"/>
    <col min="3" max="3" width="19.81640625" style="2" customWidth="1"/>
    <col min="4" max="4" width="1.81640625" style="2" customWidth="1"/>
    <col min="5" max="6" width="13.453125" style="2" customWidth="1"/>
    <col min="7" max="16384" width="8.81640625" style="2"/>
  </cols>
  <sheetData>
    <row r="1" spans="1:8" x14ac:dyDescent="0.35">
      <c r="A1" s="1" t="s">
        <v>39</v>
      </c>
    </row>
    <row r="2" spans="1:8" x14ac:dyDescent="0.35">
      <c r="A2" s="1"/>
    </row>
    <row r="3" spans="1:8" x14ac:dyDescent="0.35">
      <c r="A3" s="1"/>
      <c r="B3" s="3" t="s">
        <v>40</v>
      </c>
      <c r="C3" s="3"/>
      <c r="D3" s="3"/>
      <c r="E3" s="3"/>
      <c r="F3" s="3"/>
    </row>
    <row r="4" spans="1:8" x14ac:dyDescent="0.35">
      <c r="A4" s="1"/>
      <c r="B4" s="76" t="s">
        <v>41</v>
      </c>
      <c r="C4" s="76" t="s">
        <v>42</v>
      </c>
      <c r="D4" s="78"/>
      <c r="E4" s="77" t="s">
        <v>43</v>
      </c>
      <c r="F4" s="77" t="s">
        <v>44</v>
      </c>
    </row>
    <row r="5" spans="1:8" ht="43.9" customHeight="1" x14ac:dyDescent="0.35">
      <c r="B5" s="79" t="s">
        <v>45</v>
      </c>
      <c r="C5" s="79" t="s">
        <v>46</v>
      </c>
      <c r="D5" s="65"/>
      <c r="E5" s="145" t="s">
        <v>11</v>
      </c>
      <c r="F5" s="146"/>
      <c r="H5" s="2" t="s">
        <v>47</v>
      </c>
    </row>
    <row r="6" spans="1:8" ht="29" x14ac:dyDescent="0.35">
      <c r="A6" s="14" t="s">
        <v>14</v>
      </c>
      <c r="B6" s="6" t="s">
        <v>48</v>
      </c>
      <c r="C6" s="6" t="s">
        <v>31</v>
      </c>
      <c r="D6" s="15"/>
      <c r="E6" s="6" t="s">
        <v>17</v>
      </c>
      <c r="F6" s="6" t="s">
        <v>18</v>
      </c>
    </row>
    <row r="7" spans="1:8" x14ac:dyDescent="0.35">
      <c r="A7" s="8">
        <v>33239</v>
      </c>
      <c r="B7" s="80">
        <v>133.20575239999999</v>
      </c>
      <c r="C7" s="80">
        <v>18.7592097</v>
      </c>
      <c r="D7" s="15"/>
      <c r="E7" s="80">
        <v>20.5305845</v>
      </c>
      <c r="F7" s="80">
        <v>16.235132700000001</v>
      </c>
    </row>
    <row r="8" spans="1:8" x14ac:dyDescent="0.35">
      <c r="A8" s="8">
        <v>33270</v>
      </c>
      <c r="B8" s="80">
        <v>141.846643</v>
      </c>
      <c r="C8" s="80">
        <v>19.393426699999999</v>
      </c>
      <c r="D8" s="15"/>
      <c r="E8" s="80">
        <v>21.498468599999999</v>
      </c>
      <c r="F8" s="80">
        <v>16.3287078</v>
      </c>
    </row>
    <row r="9" spans="1:8" x14ac:dyDescent="0.35">
      <c r="A9" s="8">
        <v>33298</v>
      </c>
      <c r="B9" s="80">
        <v>154.7173382</v>
      </c>
      <c r="C9" s="80">
        <v>19.8643128</v>
      </c>
      <c r="D9" s="15"/>
      <c r="E9" s="80">
        <v>21.698851900000001</v>
      </c>
      <c r="F9" s="80">
        <v>17.128751600000001</v>
      </c>
    </row>
    <row r="10" spans="1:8" x14ac:dyDescent="0.35">
      <c r="A10" s="8">
        <v>33329</v>
      </c>
      <c r="B10" s="80">
        <v>170.81318669999999</v>
      </c>
      <c r="C10" s="80">
        <v>20.286573799999999</v>
      </c>
      <c r="D10" s="15"/>
      <c r="E10" s="80">
        <v>21.6471804</v>
      </c>
      <c r="F10" s="80">
        <v>18.267875499999999</v>
      </c>
    </row>
    <row r="11" spans="1:8" x14ac:dyDescent="0.35">
      <c r="A11" s="8">
        <v>33359</v>
      </c>
      <c r="B11" s="80">
        <v>168.35409279999999</v>
      </c>
      <c r="C11" s="80">
        <v>20.8440102</v>
      </c>
      <c r="D11" s="15"/>
      <c r="E11" s="80">
        <v>22.439541800000001</v>
      </c>
      <c r="F11" s="80">
        <v>18.482929200000001</v>
      </c>
    </row>
    <row r="12" spans="1:8" x14ac:dyDescent="0.35">
      <c r="A12" s="8">
        <v>33390</v>
      </c>
      <c r="B12" s="80">
        <v>172.61000910000001</v>
      </c>
      <c r="C12" s="80">
        <v>21.371312700000001</v>
      </c>
      <c r="D12" s="15"/>
      <c r="E12" s="80">
        <v>22.8631098</v>
      </c>
      <c r="F12" s="80">
        <v>19.081624600000001</v>
      </c>
    </row>
    <row r="13" spans="1:8" x14ac:dyDescent="0.35">
      <c r="A13" s="8">
        <v>33420</v>
      </c>
      <c r="B13" s="80">
        <v>176.55574110000001</v>
      </c>
      <c r="C13" s="80">
        <v>21.579013199999999</v>
      </c>
      <c r="D13" s="15"/>
      <c r="E13" s="80">
        <v>23.5197428</v>
      </c>
      <c r="F13" s="80">
        <v>18.59918</v>
      </c>
    </row>
    <row r="14" spans="1:8" x14ac:dyDescent="0.35">
      <c r="A14" s="8">
        <v>33451</v>
      </c>
      <c r="B14" s="80">
        <v>187.1128483</v>
      </c>
      <c r="C14" s="80">
        <v>22.581723700000001</v>
      </c>
      <c r="D14" s="15"/>
      <c r="E14" s="80">
        <v>24.025228200000001</v>
      </c>
      <c r="F14" s="80">
        <v>20.291915100000001</v>
      </c>
    </row>
    <row r="15" spans="1:8" x14ac:dyDescent="0.35">
      <c r="A15" s="8">
        <v>33482</v>
      </c>
      <c r="B15" s="80">
        <v>198.5381022</v>
      </c>
      <c r="C15" s="80">
        <v>23.2914186</v>
      </c>
      <c r="D15" s="15"/>
      <c r="E15" s="80">
        <v>24.9283322</v>
      </c>
      <c r="F15" s="80">
        <v>20.8177105</v>
      </c>
    </row>
    <row r="16" spans="1:8" x14ac:dyDescent="0.35">
      <c r="A16" s="8">
        <v>33512</v>
      </c>
      <c r="B16" s="80">
        <v>198.57519139999999</v>
      </c>
      <c r="C16" s="80">
        <v>23.5015523</v>
      </c>
      <c r="D16" s="15"/>
      <c r="E16" s="80">
        <v>25.591669700000001</v>
      </c>
      <c r="F16" s="80">
        <v>20.181694199999999</v>
      </c>
    </row>
    <row r="17" spans="1:6" x14ac:dyDescent="0.35">
      <c r="A17" s="8">
        <v>33543</v>
      </c>
      <c r="B17" s="80">
        <v>208.1511515</v>
      </c>
      <c r="C17" s="80">
        <v>24.130573600000002</v>
      </c>
      <c r="D17" s="15"/>
      <c r="E17" s="80">
        <v>25.709678499999999</v>
      </c>
      <c r="F17" s="80">
        <v>21.710466499999999</v>
      </c>
    </row>
    <row r="18" spans="1:6" x14ac:dyDescent="0.35">
      <c r="A18" s="8">
        <v>33573</v>
      </c>
      <c r="B18" s="80">
        <v>222.39236249999999</v>
      </c>
      <c r="C18" s="80">
        <v>24.959798200000002</v>
      </c>
      <c r="D18" s="15"/>
      <c r="E18" s="80">
        <v>27.163749800000001</v>
      </c>
      <c r="F18" s="80">
        <v>21.625080000000001</v>
      </c>
    </row>
    <row r="19" spans="1:6" x14ac:dyDescent="0.35">
      <c r="A19" s="8">
        <v>33604</v>
      </c>
      <c r="B19" s="80">
        <v>238.11555269999999</v>
      </c>
      <c r="C19" s="80">
        <v>27.0331267</v>
      </c>
      <c r="D19" s="15"/>
      <c r="E19" s="80">
        <v>29.089203099999999</v>
      </c>
      <c r="F19" s="80">
        <v>23.912263899999999</v>
      </c>
    </row>
    <row r="20" spans="1:6" x14ac:dyDescent="0.35">
      <c r="A20" s="8">
        <v>33635</v>
      </c>
      <c r="B20" s="80">
        <v>256.62545619999997</v>
      </c>
      <c r="C20" s="80">
        <v>28.888412800000001</v>
      </c>
      <c r="D20" s="15"/>
      <c r="E20" s="80">
        <v>31.6484904</v>
      </c>
      <c r="F20" s="80">
        <v>24.639413300000001</v>
      </c>
    </row>
    <row r="21" spans="1:6" x14ac:dyDescent="0.35">
      <c r="A21" s="8">
        <v>33664</v>
      </c>
      <c r="B21" s="80">
        <v>262.0322984</v>
      </c>
      <c r="C21" s="80">
        <v>29.277885000000001</v>
      </c>
      <c r="D21" s="15"/>
      <c r="E21" s="80">
        <v>31.700857899999999</v>
      </c>
      <c r="F21" s="80">
        <v>25.493677699999999</v>
      </c>
    </row>
    <row r="22" spans="1:6" x14ac:dyDescent="0.35">
      <c r="A22" s="8">
        <v>33695</v>
      </c>
      <c r="B22" s="80">
        <v>272.30973510000001</v>
      </c>
      <c r="C22" s="80">
        <v>30.5339697</v>
      </c>
      <c r="D22" s="15"/>
      <c r="E22" s="80">
        <v>32.264791700000004</v>
      </c>
      <c r="F22" s="80">
        <v>27.8441169</v>
      </c>
    </row>
    <row r="23" spans="1:6" x14ac:dyDescent="0.35">
      <c r="A23" s="8">
        <v>33725</v>
      </c>
      <c r="B23" s="80">
        <v>268.75322560000001</v>
      </c>
      <c r="C23" s="80">
        <v>29.689265899999999</v>
      </c>
      <c r="D23" s="15"/>
      <c r="E23" s="80">
        <v>31.8506711</v>
      </c>
      <c r="F23" s="80">
        <v>26.234097299999998</v>
      </c>
    </row>
    <row r="24" spans="1:6" x14ac:dyDescent="0.35">
      <c r="A24" s="8">
        <v>33756</v>
      </c>
      <c r="B24" s="80">
        <v>279.63198069999999</v>
      </c>
      <c r="C24" s="80">
        <v>30.219631499999998</v>
      </c>
      <c r="D24" s="15"/>
      <c r="E24" s="80">
        <v>32.479735900000001</v>
      </c>
      <c r="F24" s="80">
        <v>26.634346499999999</v>
      </c>
    </row>
    <row r="25" spans="1:6" x14ac:dyDescent="0.35">
      <c r="A25" s="8">
        <v>33786</v>
      </c>
      <c r="B25" s="80">
        <v>304.79428890000003</v>
      </c>
      <c r="C25" s="80">
        <v>31.813757599999999</v>
      </c>
      <c r="D25" s="15"/>
      <c r="E25" s="80">
        <v>34.275753600000002</v>
      </c>
      <c r="F25" s="80">
        <v>27.8226537</v>
      </c>
    </row>
    <row r="26" spans="1:6" x14ac:dyDescent="0.35">
      <c r="A26" s="8">
        <v>33817</v>
      </c>
      <c r="B26" s="80">
        <v>296.93286610000001</v>
      </c>
      <c r="C26" s="80">
        <v>32.234262999999999</v>
      </c>
      <c r="D26" s="15"/>
      <c r="E26" s="80">
        <v>35.601676400000002</v>
      </c>
      <c r="F26" s="80">
        <v>26.863925900000002</v>
      </c>
    </row>
    <row r="27" spans="1:6" x14ac:dyDescent="0.35">
      <c r="A27" s="8">
        <v>33848</v>
      </c>
      <c r="B27" s="80">
        <v>295.83911430000001</v>
      </c>
      <c r="C27" s="80">
        <v>32.626927799999997</v>
      </c>
      <c r="D27" s="15"/>
      <c r="E27" s="80">
        <v>35.555221799999998</v>
      </c>
      <c r="F27" s="80">
        <v>28.012111000000001</v>
      </c>
    </row>
    <row r="28" spans="1:6" x14ac:dyDescent="0.35">
      <c r="A28" s="8">
        <v>33878</v>
      </c>
      <c r="B28" s="80">
        <v>296.85848099999998</v>
      </c>
      <c r="C28" s="80">
        <v>31.133141800000001</v>
      </c>
      <c r="D28" s="15"/>
      <c r="E28" s="80">
        <v>33.769823600000002</v>
      </c>
      <c r="F28" s="80">
        <v>26.8800527</v>
      </c>
    </row>
    <row r="29" spans="1:6" x14ac:dyDescent="0.35">
      <c r="A29" s="8">
        <v>33909</v>
      </c>
      <c r="B29" s="80">
        <v>308.1742562</v>
      </c>
      <c r="C29" s="80">
        <v>32.491635299999999</v>
      </c>
      <c r="D29" s="15"/>
      <c r="E29" s="80">
        <v>35.331977100000003</v>
      </c>
      <c r="F29" s="80">
        <v>27.751492599999999</v>
      </c>
    </row>
    <row r="30" spans="1:6" x14ac:dyDescent="0.35">
      <c r="A30" s="8">
        <v>33939</v>
      </c>
      <c r="B30" s="80">
        <v>309.81890449999997</v>
      </c>
      <c r="C30" s="80">
        <v>32.269696000000003</v>
      </c>
      <c r="D30" s="15"/>
      <c r="E30" s="80">
        <v>35.698421099999997</v>
      </c>
      <c r="F30" s="80">
        <v>26.879833399999999</v>
      </c>
    </row>
    <row r="31" spans="1:6" x14ac:dyDescent="0.35">
      <c r="A31" s="8">
        <v>33970</v>
      </c>
      <c r="B31" s="80">
        <v>306.71878099999998</v>
      </c>
      <c r="C31" s="80">
        <v>32.997972500000003</v>
      </c>
      <c r="D31" s="15"/>
      <c r="E31" s="80">
        <v>36.426823200000001</v>
      </c>
      <c r="F31" s="80">
        <v>27.422364300000002</v>
      </c>
    </row>
    <row r="32" spans="1:6" x14ac:dyDescent="0.35">
      <c r="A32" s="8">
        <v>34001</v>
      </c>
      <c r="B32" s="80">
        <v>304.04260529999999</v>
      </c>
      <c r="C32" s="80">
        <v>32.400810300000003</v>
      </c>
      <c r="D32" s="15"/>
      <c r="E32" s="80">
        <v>36.054137699999998</v>
      </c>
      <c r="F32" s="80">
        <v>26.416012800000001</v>
      </c>
    </row>
    <row r="33" spans="1:6" x14ac:dyDescent="0.35">
      <c r="A33" s="8">
        <v>34029</v>
      </c>
      <c r="B33" s="80">
        <v>316.91093710000001</v>
      </c>
      <c r="C33" s="80">
        <v>34.094045100000002</v>
      </c>
      <c r="D33" s="15"/>
      <c r="E33" s="80">
        <v>37.835524700000001</v>
      </c>
      <c r="F33" s="80">
        <v>28.152099</v>
      </c>
    </row>
    <row r="34" spans="1:6" x14ac:dyDescent="0.35">
      <c r="A34" s="8">
        <v>34060</v>
      </c>
      <c r="B34" s="80">
        <v>306.08902239999998</v>
      </c>
      <c r="C34" s="80">
        <v>33.326093200000003</v>
      </c>
      <c r="D34" s="15"/>
      <c r="E34" s="80">
        <v>36.346674399999998</v>
      </c>
      <c r="F34" s="80">
        <v>28.085093799999999</v>
      </c>
    </row>
    <row r="35" spans="1:6" x14ac:dyDescent="0.35">
      <c r="A35" s="8">
        <v>34090</v>
      </c>
      <c r="B35" s="80">
        <v>331.3132645</v>
      </c>
      <c r="C35" s="80">
        <v>35.999609800000002</v>
      </c>
      <c r="D35" s="15"/>
      <c r="E35" s="80">
        <v>39.072409299999997</v>
      </c>
      <c r="F35" s="80">
        <v>30.778995099999999</v>
      </c>
    </row>
    <row r="36" spans="1:6" x14ac:dyDescent="0.35">
      <c r="A36" s="8">
        <v>34121</v>
      </c>
      <c r="B36" s="80">
        <v>324.58503089999999</v>
      </c>
      <c r="C36" s="80">
        <v>34.461199499999999</v>
      </c>
      <c r="D36" s="15"/>
      <c r="E36" s="80">
        <v>38.072124500000001</v>
      </c>
      <c r="F36" s="80">
        <v>28.513590499999999</v>
      </c>
    </row>
    <row r="37" spans="1:6" x14ac:dyDescent="0.35">
      <c r="A37" s="8">
        <v>34151</v>
      </c>
      <c r="B37" s="80">
        <v>308.36653109999997</v>
      </c>
      <c r="C37" s="80">
        <v>32.917267099999997</v>
      </c>
      <c r="D37" s="15"/>
      <c r="E37" s="80">
        <v>36.148120400000003</v>
      </c>
      <c r="F37" s="80">
        <v>27.706596900000001</v>
      </c>
    </row>
    <row r="38" spans="1:6" x14ac:dyDescent="0.35">
      <c r="A38" s="8">
        <v>34182</v>
      </c>
      <c r="B38" s="80">
        <v>313.91323</v>
      </c>
      <c r="C38" s="80">
        <v>33.255584499999998</v>
      </c>
      <c r="D38" s="15"/>
      <c r="E38" s="80">
        <v>37.038909099999998</v>
      </c>
      <c r="F38" s="80">
        <v>27.310157700000001</v>
      </c>
    </row>
    <row r="39" spans="1:6" x14ac:dyDescent="0.35">
      <c r="A39" s="8">
        <v>34213</v>
      </c>
      <c r="B39" s="80">
        <v>312.4970892</v>
      </c>
      <c r="C39" s="80">
        <v>33.860253399999998</v>
      </c>
      <c r="D39" s="15"/>
      <c r="E39" s="80">
        <v>37.963285900000002</v>
      </c>
      <c r="F39" s="80">
        <v>27.648159799999998</v>
      </c>
    </row>
    <row r="40" spans="1:6" x14ac:dyDescent="0.35">
      <c r="A40" s="8">
        <v>34243</v>
      </c>
      <c r="B40" s="80">
        <v>312.76217750000001</v>
      </c>
      <c r="C40" s="80">
        <v>32.929220800000003</v>
      </c>
      <c r="D40" s="15"/>
      <c r="E40" s="80">
        <v>36.700915700000003</v>
      </c>
      <c r="F40" s="80">
        <v>27.2158205</v>
      </c>
    </row>
    <row r="41" spans="1:6" x14ac:dyDescent="0.35">
      <c r="A41" s="8">
        <v>34274</v>
      </c>
      <c r="B41" s="80">
        <v>325.51003930000002</v>
      </c>
      <c r="C41" s="80">
        <v>34.254027299999997</v>
      </c>
      <c r="D41" s="15"/>
      <c r="E41" s="80">
        <v>38.529999799999999</v>
      </c>
      <c r="F41" s="80">
        <v>28.013984199999999</v>
      </c>
    </row>
    <row r="42" spans="1:6" x14ac:dyDescent="0.35">
      <c r="A42" s="8">
        <v>34304</v>
      </c>
      <c r="B42" s="80">
        <v>321.40565120000002</v>
      </c>
      <c r="C42" s="80">
        <v>34.431029299999999</v>
      </c>
      <c r="D42" s="15"/>
      <c r="E42" s="80">
        <v>38.900093400000003</v>
      </c>
      <c r="F42" s="80">
        <v>27.600594099999999</v>
      </c>
    </row>
    <row r="43" spans="1:6" x14ac:dyDescent="0.35">
      <c r="A43" s="8">
        <v>34335</v>
      </c>
      <c r="B43" s="80">
        <v>315.51497640000002</v>
      </c>
      <c r="C43" s="80">
        <v>34.385485299999999</v>
      </c>
      <c r="D43" s="15"/>
      <c r="E43" s="80">
        <v>38.6217124</v>
      </c>
      <c r="F43" s="80">
        <v>28.0717946</v>
      </c>
    </row>
    <row r="44" spans="1:6" x14ac:dyDescent="0.35">
      <c r="A44" s="8">
        <v>34366</v>
      </c>
      <c r="B44" s="80">
        <v>315.36044900000002</v>
      </c>
      <c r="C44" s="80">
        <v>34.886063100000001</v>
      </c>
      <c r="D44" s="15"/>
      <c r="E44" s="80">
        <v>38.024483199999999</v>
      </c>
      <c r="F44" s="80">
        <v>30.1419736</v>
      </c>
    </row>
    <row r="45" spans="1:6" x14ac:dyDescent="0.35">
      <c r="A45" s="8">
        <v>34394</v>
      </c>
      <c r="B45" s="80">
        <v>307.18801860000002</v>
      </c>
      <c r="C45" s="80">
        <v>34.064717199999997</v>
      </c>
      <c r="D45" s="15"/>
      <c r="E45" s="80">
        <v>37.309756899999996</v>
      </c>
      <c r="F45" s="80">
        <v>29.107067399999998</v>
      </c>
    </row>
    <row r="46" spans="1:6" x14ac:dyDescent="0.35">
      <c r="A46" s="8">
        <v>34425</v>
      </c>
      <c r="B46" s="80">
        <v>297.79428250000001</v>
      </c>
      <c r="C46" s="80">
        <v>34.072114999999997</v>
      </c>
      <c r="D46" s="15"/>
      <c r="E46" s="80">
        <v>38.477176200000002</v>
      </c>
      <c r="F46" s="80">
        <v>27.542402299999999</v>
      </c>
    </row>
    <row r="47" spans="1:6" x14ac:dyDescent="0.35">
      <c r="A47" s="8">
        <v>34455</v>
      </c>
      <c r="B47" s="80">
        <v>289.44940889999998</v>
      </c>
      <c r="C47" s="80">
        <v>34.056016999999997</v>
      </c>
      <c r="D47" s="15"/>
      <c r="E47" s="80">
        <v>37.892415300000003</v>
      </c>
      <c r="F47" s="80">
        <v>28.337425799999998</v>
      </c>
    </row>
    <row r="48" spans="1:6" x14ac:dyDescent="0.35">
      <c r="A48" s="8">
        <v>34486</v>
      </c>
      <c r="B48" s="80">
        <v>284.34349420000001</v>
      </c>
      <c r="C48" s="80">
        <v>33.158746999999998</v>
      </c>
      <c r="D48" s="15"/>
      <c r="E48" s="80">
        <v>36.600345400000002</v>
      </c>
      <c r="F48" s="80">
        <v>28.149478899999998</v>
      </c>
    </row>
    <row r="49" spans="1:6" x14ac:dyDescent="0.35">
      <c r="A49" s="8">
        <v>34516</v>
      </c>
      <c r="B49" s="80">
        <v>276.69366739999998</v>
      </c>
      <c r="C49" s="80">
        <v>32.676084000000003</v>
      </c>
      <c r="D49" s="15"/>
      <c r="E49" s="80">
        <v>36.654314999999997</v>
      </c>
      <c r="F49" s="80">
        <v>27.161051199999999</v>
      </c>
    </row>
    <row r="50" spans="1:6" x14ac:dyDescent="0.35">
      <c r="A50" s="8">
        <v>34547</v>
      </c>
      <c r="B50" s="80">
        <v>280.5697432</v>
      </c>
      <c r="C50" s="80">
        <v>33.917262899999997</v>
      </c>
      <c r="D50" s="15"/>
      <c r="E50" s="80">
        <v>36.627221599999999</v>
      </c>
      <c r="F50" s="80">
        <v>30.028481800000002</v>
      </c>
    </row>
    <row r="51" spans="1:6" x14ac:dyDescent="0.35">
      <c r="A51" s="8">
        <v>34578</v>
      </c>
      <c r="B51" s="80">
        <v>269.98616900000002</v>
      </c>
      <c r="C51" s="80">
        <v>32.785061399999996</v>
      </c>
      <c r="D51" s="15"/>
      <c r="E51" s="80">
        <v>36.304795200000001</v>
      </c>
      <c r="F51" s="80">
        <v>27.884360900000001</v>
      </c>
    </row>
    <row r="52" spans="1:6" x14ac:dyDescent="0.35">
      <c r="A52" s="8">
        <v>34608</v>
      </c>
      <c r="B52" s="80">
        <v>261.91490829999998</v>
      </c>
      <c r="C52" s="80">
        <v>32.825454200000003</v>
      </c>
      <c r="D52" s="15"/>
      <c r="E52" s="80">
        <v>36.356792900000002</v>
      </c>
      <c r="F52" s="80">
        <v>27.839299799999999</v>
      </c>
    </row>
    <row r="53" spans="1:6" x14ac:dyDescent="0.35">
      <c r="A53" s="8">
        <v>34639</v>
      </c>
      <c r="B53" s="80">
        <v>253.73582429999999</v>
      </c>
      <c r="C53" s="80">
        <v>31.561400200000001</v>
      </c>
      <c r="D53" s="15"/>
      <c r="E53" s="80">
        <v>34.5197383</v>
      </c>
      <c r="F53" s="80">
        <v>27.3544056</v>
      </c>
    </row>
    <row r="54" spans="1:6" x14ac:dyDescent="0.35">
      <c r="A54" s="8">
        <v>34669</v>
      </c>
      <c r="B54" s="80">
        <v>250.4232255</v>
      </c>
      <c r="C54" s="80">
        <v>31.770105300000001</v>
      </c>
      <c r="D54" s="15"/>
      <c r="E54" s="80">
        <v>35.054974999999999</v>
      </c>
      <c r="F54" s="80">
        <v>27.2431679</v>
      </c>
    </row>
    <row r="55" spans="1:6" x14ac:dyDescent="0.35">
      <c r="A55" s="8">
        <v>34700</v>
      </c>
      <c r="B55" s="80">
        <v>247.63111929999999</v>
      </c>
      <c r="C55" s="80">
        <v>31.665740499999998</v>
      </c>
      <c r="D55" s="15"/>
      <c r="E55" s="80">
        <v>34.115566399999999</v>
      </c>
      <c r="F55" s="80">
        <v>28.171898200000001</v>
      </c>
    </row>
    <row r="56" spans="1:6" x14ac:dyDescent="0.35">
      <c r="A56" s="8">
        <v>34731</v>
      </c>
      <c r="B56" s="80">
        <v>238.7078319</v>
      </c>
      <c r="C56" s="80">
        <v>30.460565200000001</v>
      </c>
      <c r="D56" s="15"/>
      <c r="E56" s="80">
        <v>33.484830799999997</v>
      </c>
      <c r="F56" s="80">
        <v>26.3232097</v>
      </c>
    </row>
    <row r="57" spans="1:6" x14ac:dyDescent="0.35">
      <c r="A57" s="8">
        <v>34759</v>
      </c>
      <c r="B57" s="80">
        <v>228.03745910000001</v>
      </c>
      <c r="C57" s="80">
        <v>29.851387299999999</v>
      </c>
      <c r="D57" s="15"/>
      <c r="E57" s="80">
        <v>33.995693600000003</v>
      </c>
      <c r="F57" s="80">
        <v>24.267428500000001</v>
      </c>
    </row>
    <row r="58" spans="1:6" x14ac:dyDescent="0.35">
      <c r="A58" s="8">
        <v>34790</v>
      </c>
      <c r="B58" s="80">
        <v>223.70420419999999</v>
      </c>
      <c r="C58" s="80">
        <v>30.4209496</v>
      </c>
      <c r="D58" s="15"/>
      <c r="E58" s="80">
        <v>34.040469000000002</v>
      </c>
      <c r="F58" s="80">
        <v>25.096211799999999</v>
      </c>
    </row>
    <row r="59" spans="1:6" x14ac:dyDescent="0.35">
      <c r="A59" s="8">
        <v>34820</v>
      </c>
      <c r="B59" s="80">
        <v>227.17234099999999</v>
      </c>
      <c r="C59" s="80">
        <v>30.0486702</v>
      </c>
      <c r="D59" s="15"/>
      <c r="E59" s="80">
        <v>32.9261585</v>
      </c>
      <c r="F59" s="80">
        <v>25.7347967</v>
      </c>
    </row>
    <row r="60" spans="1:6" x14ac:dyDescent="0.35">
      <c r="A60" s="8">
        <v>34851</v>
      </c>
      <c r="B60" s="80">
        <v>232.80295509999999</v>
      </c>
      <c r="C60" s="80">
        <v>31.146411400000002</v>
      </c>
      <c r="D60" s="15"/>
      <c r="E60" s="80">
        <v>33.417882599999999</v>
      </c>
      <c r="F60" s="80">
        <v>27.755030600000001</v>
      </c>
    </row>
    <row r="61" spans="1:6" x14ac:dyDescent="0.35">
      <c r="A61" s="8">
        <v>34881</v>
      </c>
      <c r="B61" s="80">
        <v>224.33225569999999</v>
      </c>
      <c r="C61" s="80">
        <v>29.7104532</v>
      </c>
      <c r="D61" s="15"/>
      <c r="E61" s="80">
        <v>32.676927900000003</v>
      </c>
      <c r="F61" s="80">
        <v>25.248274200000001</v>
      </c>
    </row>
    <row r="62" spans="1:6" x14ac:dyDescent="0.35">
      <c r="A62" s="8">
        <v>34912</v>
      </c>
      <c r="B62" s="80">
        <v>208.4589397</v>
      </c>
      <c r="C62" s="80">
        <v>27.892586300000001</v>
      </c>
      <c r="D62" s="15"/>
      <c r="E62" s="80">
        <v>31.5054388</v>
      </c>
      <c r="F62" s="80">
        <v>22.734940099999999</v>
      </c>
    </row>
    <row r="63" spans="1:6" x14ac:dyDescent="0.35">
      <c r="A63" s="8">
        <v>34943</v>
      </c>
      <c r="B63" s="80">
        <v>205.69717449999999</v>
      </c>
      <c r="C63" s="80">
        <v>27.4105813</v>
      </c>
      <c r="D63" s="15"/>
      <c r="E63" s="80">
        <v>30.354633</v>
      </c>
      <c r="F63" s="80">
        <v>22.989283799999999</v>
      </c>
    </row>
    <row r="64" spans="1:6" x14ac:dyDescent="0.35">
      <c r="A64" s="8">
        <v>34973</v>
      </c>
      <c r="B64" s="80">
        <v>217.9443316</v>
      </c>
      <c r="C64" s="80">
        <v>28.292089799999999</v>
      </c>
      <c r="D64" s="15"/>
      <c r="E64" s="80">
        <v>31.184480600000001</v>
      </c>
      <c r="F64" s="80">
        <v>24.0604142</v>
      </c>
    </row>
    <row r="65" spans="1:6" x14ac:dyDescent="0.35">
      <c r="A65" s="8">
        <v>35004</v>
      </c>
      <c r="B65" s="80">
        <v>207.3120098</v>
      </c>
      <c r="C65" s="80">
        <v>27.096694599999999</v>
      </c>
      <c r="D65" s="15"/>
      <c r="E65" s="80">
        <v>29.783580000000001</v>
      </c>
      <c r="F65" s="80">
        <v>23.407669599999998</v>
      </c>
    </row>
    <row r="66" spans="1:6" x14ac:dyDescent="0.35">
      <c r="A66" s="8">
        <v>35034</v>
      </c>
      <c r="B66" s="80">
        <v>198.94441749999999</v>
      </c>
      <c r="C66" s="80">
        <v>27.071936900000001</v>
      </c>
      <c r="D66" s="15"/>
      <c r="E66" s="80">
        <v>29.865094800000001</v>
      </c>
      <c r="F66" s="80">
        <v>22.898465999999999</v>
      </c>
    </row>
    <row r="67" spans="1:6" x14ac:dyDescent="0.35">
      <c r="A67" s="8">
        <v>35065</v>
      </c>
      <c r="B67" s="80">
        <v>210.92216730000001</v>
      </c>
      <c r="C67" s="80">
        <v>27.559305699999999</v>
      </c>
      <c r="D67" s="15"/>
      <c r="E67" s="80">
        <v>30.837292999999999</v>
      </c>
      <c r="F67" s="80">
        <v>22.699516200000001</v>
      </c>
    </row>
    <row r="68" spans="1:6" x14ac:dyDescent="0.35">
      <c r="A68" s="8">
        <v>35096</v>
      </c>
      <c r="B68" s="80">
        <v>197.3586033</v>
      </c>
      <c r="C68" s="80">
        <v>26.204350999999999</v>
      </c>
      <c r="D68" s="15"/>
      <c r="E68" s="80">
        <v>29.491110200000001</v>
      </c>
      <c r="F68" s="80">
        <v>21.460776800000001</v>
      </c>
    </row>
    <row r="69" spans="1:6" x14ac:dyDescent="0.35">
      <c r="A69" s="8">
        <v>35125</v>
      </c>
      <c r="B69" s="80">
        <v>197.37202730000001</v>
      </c>
      <c r="C69" s="80">
        <v>25.969327400000001</v>
      </c>
      <c r="D69" s="15"/>
      <c r="E69" s="80">
        <v>29.1983669</v>
      </c>
      <c r="F69" s="80">
        <v>21.172373499999999</v>
      </c>
    </row>
    <row r="70" spans="1:6" x14ac:dyDescent="0.35">
      <c r="A70" s="8">
        <v>35156</v>
      </c>
      <c r="B70" s="80">
        <v>198.53042619999999</v>
      </c>
      <c r="C70" s="80">
        <v>25.5057182</v>
      </c>
      <c r="D70" s="15"/>
      <c r="E70" s="80">
        <v>28.030255</v>
      </c>
      <c r="F70" s="80">
        <v>21.8917061</v>
      </c>
    </row>
    <row r="71" spans="1:6" x14ac:dyDescent="0.35">
      <c r="A71" s="8">
        <v>35186</v>
      </c>
      <c r="B71" s="80">
        <v>182.04418150000001</v>
      </c>
      <c r="C71" s="80">
        <v>23.871892500000001</v>
      </c>
      <c r="D71" s="15"/>
      <c r="E71" s="80">
        <v>26.076702099999999</v>
      </c>
      <c r="F71" s="80">
        <v>20.856062300000001</v>
      </c>
    </row>
    <row r="72" spans="1:6" x14ac:dyDescent="0.35">
      <c r="A72" s="8">
        <v>35217</v>
      </c>
      <c r="B72" s="80">
        <v>185.08137360000001</v>
      </c>
      <c r="C72" s="80">
        <v>24.770323399999999</v>
      </c>
      <c r="D72" s="15"/>
      <c r="E72" s="80">
        <v>27.017334900000002</v>
      </c>
      <c r="F72" s="80">
        <v>21.607978800000001</v>
      </c>
    </row>
    <row r="73" spans="1:6" x14ac:dyDescent="0.35">
      <c r="A73" s="8">
        <v>35247</v>
      </c>
      <c r="B73" s="80">
        <v>193.69972770000001</v>
      </c>
      <c r="C73" s="80">
        <v>24.8875043</v>
      </c>
      <c r="D73" s="15"/>
      <c r="E73" s="80">
        <v>27.2919552</v>
      </c>
      <c r="F73" s="80">
        <v>21.721151299999999</v>
      </c>
    </row>
    <row r="74" spans="1:6" x14ac:dyDescent="0.35">
      <c r="A74" s="8">
        <v>35278</v>
      </c>
      <c r="B74" s="80">
        <v>197.06925369999999</v>
      </c>
      <c r="C74" s="80">
        <v>24.844265499999999</v>
      </c>
      <c r="D74" s="15"/>
      <c r="E74" s="80">
        <v>26.9801638</v>
      </c>
      <c r="F74" s="80">
        <v>21.808136399999999</v>
      </c>
    </row>
    <row r="75" spans="1:6" x14ac:dyDescent="0.35">
      <c r="A75" s="8">
        <v>35309</v>
      </c>
      <c r="B75" s="80">
        <v>200.94787170000001</v>
      </c>
      <c r="C75" s="80">
        <v>25.826735500000002</v>
      </c>
      <c r="D75" s="15"/>
      <c r="E75" s="80">
        <v>27.766552900000001</v>
      </c>
      <c r="F75" s="80">
        <v>23.172901599999999</v>
      </c>
    </row>
    <row r="76" spans="1:6" x14ac:dyDescent="0.35">
      <c r="A76" s="8">
        <v>35339</v>
      </c>
      <c r="B76" s="80">
        <v>201.80019110000001</v>
      </c>
      <c r="C76" s="80">
        <v>25.323596200000001</v>
      </c>
      <c r="D76" s="15"/>
      <c r="E76" s="80">
        <v>26.824477999999999</v>
      </c>
      <c r="F76" s="80">
        <v>23.248470699999999</v>
      </c>
    </row>
    <row r="77" spans="1:6" x14ac:dyDescent="0.35">
      <c r="A77" s="64">
        <v>35370</v>
      </c>
      <c r="B77" s="80">
        <v>190.75000180000001</v>
      </c>
      <c r="C77" s="80">
        <v>24.834442800000001</v>
      </c>
      <c r="D77" s="15"/>
      <c r="E77" s="80">
        <v>26.663896900000001</v>
      </c>
      <c r="F77" s="80">
        <v>22.2780767</v>
      </c>
    </row>
    <row r="78" spans="1:6" x14ac:dyDescent="0.35">
      <c r="A78" s="8">
        <v>35400</v>
      </c>
      <c r="B78" s="80">
        <v>197.38126320000001</v>
      </c>
      <c r="C78" s="80">
        <v>25.1059619</v>
      </c>
      <c r="D78" s="15"/>
      <c r="E78" s="80">
        <v>27.911984</v>
      </c>
      <c r="F78" s="80">
        <v>21.318137199999999</v>
      </c>
    </row>
    <row r="79" spans="1:6" x14ac:dyDescent="0.35">
      <c r="A79" s="8">
        <v>35431</v>
      </c>
      <c r="B79" s="80">
        <v>193.67764879999999</v>
      </c>
      <c r="C79" s="80">
        <v>24.805251500000001</v>
      </c>
      <c r="D79" s="15"/>
      <c r="E79" s="80">
        <v>27.1562798</v>
      </c>
      <c r="F79" s="80">
        <v>21.623086900000001</v>
      </c>
    </row>
    <row r="80" spans="1:6" x14ac:dyDescent="0.35">
      <c r="A80" s="8">
        <v>35462</v>
      </c>
      <c r="B80" s="80">
        <v>212.61830470000001</v>
      </c>
      <c r="C80" s="80">
        <v>26.764656599999999</v>
      </c>
      <c r="D80" s="15"/>
      <c r="E80" s="80">
        <v>29.192164699999999</v>
      </c>
      <c r="F80" s="80">
        <v>23.391628600000001</v>
      </c>
    </row>
    <row r="81" spans="1:6" x14ac:dyDescent="0.35">
      <c r="A81" s="8">
        <v>35490</v>
      </c>
      <c r="B81" s="80">
        <v>208.42004560000001</v>
      </c>
      <c r="C81" s="80">
        <v>26.595615299999999</v>
      </c>
      <c r="D81" s="15"/>
      <c r="E81" s="80">
        <v>27.830598899999998</v>
      </c>
      <c r="F81" s="80">
        <v>24.8036551</v>
      </c>
    </row>
    <row r="82" spans="1:6" x14ac:dyDescent="0.35">
      <c r="A82" s="8">
        <v>35521</v>
      </c>
      <c r="B82" s="80">
        <v>210.43096850000001</v>
      </c>
      <c r="C82" s="80">
        <v>26.956728999999999</v>
      </c>
      <c r="D82" s="15"/>
      <c r="E82" s="80">
        <v>29.035603800000001</v>
      </c>
      <c r="F82" s="80">
        <v>24.038403200000001</v>
      </c>
    </row>
    <row r="83" spans="1:6" x14ac:dyDescent="0.35">
      <c r="A83" s="8">
        <v>35551</v>
      </c>
      <c r="B83" s="80">
        <v>209.19101670000001</v>
      </c>
      <c r="C83" s="80">
        <v>26.8571782</v>
      </c>
      <c r="D83" s="15"/>
      <c r="E83" s="80">
        <v>29.922177699999999</v>
      </c>
      <c r="F83" s="80">
        <v>22.626720500000001</v>
      </c>
    </row>
    <row r="84" spans="1:6" x14ac:dyDescent="0.35">
      <c r="A84" s="8">
        <v>35582</v>
      </c>
      <c r="B84" s="80">
        <v>215.44521950000001</v>
      </c>
      <c r="C84" s="80">
        <v>28.4401422</v>
      </c>
      <c r="D84" s="15"/>
      <c r="E84" s="80">
        <v>31.468312099999999</v>
      </c>
      <c r="F84" s="80">
        <v>24.2646245</v>
      </c>
    </row>
    <row r="85" spans="1:6" x14ac:dyDescent="0.35">
      <c r="A85" s="64">
        <v>35612</v>
      </c>
      <c r="B85" s="80">
        <v>210.72148089999999</v>
      </c>
      <c r="C85" s="80">
        <v>26.8710038</v>
      </c>
      <c r="D85" s="15"/>
      <c r="E85" s="80">
        <v>29.4528839</v>
      </c>
      <c r="F85" s="80">
        <v>23.128959299999998</v>
      </c>
    </row>
    <row r="86" spans="1:6" x14ac:dyDescent="0.35">
      <c r="A86" s="8">
        <v>35643</v>
      </c>
      <c r="B86" s="80">
        <v>204.3026648</v>
      </c>
      <c r="C86" s="80">
        <v>26.5135319</v>
      </c>
      <c r="D86" s="15"/>
      <c r="E86" s="80">
        <v>28.864239900000001</v>
      </c>
      <c r="F86" s="80">
        <v>23.2952595</v>
      </c>
    </row>
    <row r="87" spans="1:6" x14ac:dyDescent="0.35">
      <c r="A87" s="8">
        <v>35674</v>
      </c>
      <c r="B87" s="80">
        <v>224.39709339999999</v>
      </c>
      <c r="C87" s="80">
        <v>30.460811400000001</v>
      </c>
      <c r="D87" s="15"/>
      <c r="E87" s="80">
        <v>32.8252977</v>
      </c>
      <c r="F87" s="80">
        <v>27.0211142</v>
      </c>
    </row>
    <row r="88" spans="1:6" x14ac:dyDescent="0.35">
      <c r="A88" s="8">
        <v>35704</v>
      </c>
      <c r="B88" s="80">
        <v>216.8415699</v>
      </c>
      <c r="C88" s="80">
        <v>29.596632499999998</v>
      </c>
      <c r="D88" s="15"/>
      <c r="E88" s="80">
        <v>32.1440026</v>
      </c>
      <c r="F88" s="80">
        <v>26.012764900000001</v>
      </c>
    </row>
    <row r="89" spans="1:6" x14ac:dyDescent="0.35">
      <c r="A89" s="8">
        <v>35735</v>
      </c>
      <c r="B89" s="80">
        <v>215.33913219999999</v>
      </c>
      <c r="C89" s="80">
        <v>29.3723478</v>
      </c>
      <c r="D89" s="15"/>
      <c r="E89" s="80">
        <v>32.290162799999997</v>
      </c>
      <c r="F89" s="80">
        <v>25.217089999999999</v>
      </c>
    </row>
    <row r="90" spans="1:6" x14ac:dyDescent="0.35">
      <c r="A90" s="8">
        <v>35765</v>
      </c>
      <c r="B90" s="80">
        <v>227.5941698</v>
      </c>
      <c r="C90" s="80">
        <v>31.424115499999999</v>
      </c>
      <c r="D90" s="15"/>
      <c r="E90" s="80">
        <v>34.880996000000003</v>
      </c>
      <c r="F90" s="80">
        <v>26.530918499999999</v>
      </c>
    </row>
    <row r="91" spans="1:6" x14ac:dyDescent="0.35">
      <c r="A91" s="64">
        <v>35796</v>
      </c>
      <c r="B91" s="80">
        <v>214.76895769999999</v>
      </c>
      <c r="C91" s="80">
        <v>29.813405899999999</v>
      </c>
      <c r="D91" s="15"/>
      <c r="E91" s="80">
        <v>33.606185500000002</v>
      </c>
      <c r="F91" s="80">
        <v>24.670307699999999</v>
      </c>
    </row>
    <row r="92" spans="1:6" x14ac:dyDescent="0.35">
      <c r="A92" s="8">
        <v>35827</v>
      </c>
      <c r="B92" s="80">
        <v>217.67813169999999</v>
      </c>
      <c r="C92" s="80">
        <v>30.560103099999999</v>
      </c>
      <c r="D92" s="15"/>
      <c r="E92" s="80">
        <v>33.714929400000003</v>
      </c>
      <c r="F92" s="80">
        <v>26.067407899999999</v>
      </c>
    </row>
    <row r="93" spans="1:6" x14ac:dyDescent="0.35">
      <c r="A93" s="8">
        <v>35855</v>
      </c>
      <c r="B93" s="80">
        <v>210.2714928</v>
      </c>
      <c r="C93" s="80">
        <v>29.0591483</v>
      </c>
      <c r="D93" s="15"/>
      <c r="E93" s="80">
        <v>32.416005900000002</v>
      </c>
      <c r="F93" s="80">
        <v>24.2351688</v>
      </c>
    </row>
    <row r="94" spans="1:6" x14ac:dyDescent="0.35">
      <c r="A94" s="8">
        <v>35886</v>
      </c>
      <c r="B94" s="80">
        <v>214.2001611</v>
      </c>
      <c r="C94" s="80">
        <v>30.666426399999999</v>
      </c>
      <c r="D94" s="15"/>
      <c r="E94" s="80">
        <v>33.979652000000002</v>
      </c>
      <c r="F94" s="80">
        <v>26.183724399999999</v>
      </c>
    </row>
    <row r="95" spans="1:6" x14ac:dyDescent="0.35">
      <c r="A95" s="8">
        <v>35916</v>
      </c>
      <c r="B95" s="80">
        <v>214.36857019999999</v>
      </c>
      <c r="C95" s="80">
        <v>30.0085795</v>
      </c>
      <c r="D95" s="15"/>
      <c r="E95" s="80">
        <v>32.582152399999998</v>
      </c>
      <c r="F95" s="80">
        <v>26.300709699999999</v>
      </c>
    </row>
    <row r="96" spans="1:6" x14ac:dyDescent="0.35">
      <c r="A96" s="8">
        <v>35947</v>
      </c>
      <c r="B96" s="80">
        <v>211.1578528</v>
      </c>
      <c r="C96" s="80">
        <v>29.213414799999999</v>
      </c>
      <c r="D96" s="15"/>
      <c r="E96" s="80">
        <v>32.042247000000003</v>
      </c>
      <c r="F96" s="80">
        <v>25.055033900000002</v>
      </c>
    </row>
    <row r="97" spans="1:6" x14ac:dyDescent="0.35">
      <c r="A97" s="8">
        <v>35977</v>
      </c>
      <c r="B97" s="80">
        <v>224.5577796</v>
      </c>
      <c r="C97" s="80">
        <v>30.423105199999998</v>
      </c>
      <c r="D97" s="15"/>
      <c r="E97" s="80">
        <v>33.100744900000002</v>
      </c>
      <c r="F97" s="80">
        <v>26.473566900000002</v>
      </c>
    </row>
    <row r="98" spans="1:6" x14ac:dyDescent="0.35">
      <c r="A98" s="8">
        <v>36008</v>
      </c>
      <c r="B98" s="80">
        <v>218.37547000000001</v>
      </c>
      <c r="C98" s="80">
        <v>30.451363600000001</v>
      </c>
      <c r="D98" s="15"/>
      <c r="E98" s="80">
        <v>33.603383700000002</v>
      </c>
      <c r="F98" s="80">
        <v>25.710509399999999</v>
      </c>
    </row>
    <row r="99" spans="1:6" x14ac:dyDescent="0.35">
      <c r="A99" s="64">
        <v>36039</v>
      </c>
      <c r="B99" s="80">
        <v>214.38599300000001</v>
      </c>
      <c r="C99" s="80">
        <v>30.2561201</v>
      </c>
      <c r="D99" s="15"/>
      <c r="E99" s="80">
        <v>33.877965400000001</v>
      </c>
      <c r="F99" s="80">
        <v>25.182733299999999</v>
      </c>
    </row>
    <row r="100" spans="1:6" x14ac:dyDescent="0.35">
      <c r="A100" s="8">
        <v>36069</v>
      </c>
      <c r="B100" s="80">
        <v>207.1278964</v>
      </c>
      <c r="C100" s="80">
        <v>30.578443400000001</v>
      </c>
      <c r="D100" s="15"/>
      <c r="E100" s="80">
        <v>34.4993658</v>
      </c>
      <c r="F100" s="80">
        <v>25.048392799999998</v>
      </c>
    </row>
    <row r="101" spans="1:6" x14ac:dyDescent="0.35">
      <c r="A101" s="8">
        <v>36100</v>
      </c>
      <c r="B101" s="80">
        <v>219.57522940000001</v>
      </c>
      <c r="C101" s="80">
        <v>31.058883699999999</v>
      </c>
      <c r="D101" s="15"/>
      <c r="E101" s="80">
        <v>35.329804299999999</v>
      </c>
      <c r="F101" s="80">
        <v>25.1477504</v>
      </c>
    </row>
    <row r="102" spans="1:6" x14ac:dyDescent="0.35">
      <c r="A102" s="8">
        <v>36130</v>
      </c>
      <c r="B102" s="80">
        <v>206.1458059</v>
      </c>
      <c r="C102" s="80">
        <v>31.0253859</v>
      </c>
      <c r="D102" s="15"/>
      <c r="E102" s="80">
        <v>33.829996100000002</v>
      </c>
      <c r="F102" s="80">
        <v>27.001746600000001</v>
      </c>
    </row>
    <row r="103" spans="1:6" x14ac:dyDescent="0.35">
      <c r="A103" s="8">
        <v>36161</v>
      </c>
      <c r="B103" s="80">
        <v>209.18110279999999</v>
      </c>
      <c r="C103" s="80">
        <v>31.790462600000001</v>
      </c>
      <c r="D103" s="15"/>
      <c r="E103" s="80">
        <v>34.8288455</v>
      </c>
      <c r="F103" s="80">
        <v>27.594397900000001</v>
      </c>
    </row>
    <row r="104" spans="1:6" x14ac:dyDescent="0.35">
      <c r="A104" s="8">
        <v>36192</v>
      </c>
      <c r="B104" s="80">
        <v>199.07719639999999</v>
      </c>
      <c r="C104" s="80">
        <v>30.243640299999999</v>
      </c>
      <c r="D104" s="15"/>
      <c r="E104" s="80">
        <v>33.0678415</v>
      </c>
      <c r="F104" s="80">
        <v>26.292854200000001</v>
      </c>
    </row>
    <row r="105" spans="1:6" x14ac:dyDescent="0.35">
      <c r="A105" s="64">
        <v>36220</v>
      </c>
      <c r="B105" s="80">
        <v>191.92844930000001</v>
      </c>
      <c r="C105" s="80">
        <v>29.524617200000002</v>
      </c>
      <c r="D105" s="15"/>
      <c r="E105" s="80">
        <v>33.391371900000003</v>
      </c>
      <c r="F105" s="80">
        <v>24.369001999999998</v>
      </c>
    </row>
    <row r="106" spans="1:6" x14ac:dyDescent="0.35">
      <c r="A106" s="8">
        <v>36251</v>
      </c>
      <c r="B106" s="80">
        <v>187.4041598</v>
      </c>
      <c r="C106" s="80">
        <v>28.9701275</v>
      </c>
      <c r="D106" s="15"/>
      <c r="E106" s="80">
        <v>32.612647500000001</v>
      </c>
      <c r="F106" s="80">
        <v>23.953590800000001</v>
      </c>
    </row>
    <row r="107" spans="1:6" x14ac:dyDescent="0.35">
      <c r="A107" s="8">
        <v>36281</v>
      </c>
      <c r="B107" s="80">
        <v>190.1667889</v>
      </c>
      <c r="C107" s="80">
        <v>29.233134499999998</v>
      </c>
      <c r="D107" s="15"/>
      <c r="E107" s="80">
        <v>32.938382099999998</v>
      </c>
      <c r="F107" s="80">
        <v>24.084106899999998</v>
      </c>
    </row>
    <row r="108" spans="1:6" x14ac:dyDescent="0.35">
      <c r="A108" s="8">
        <v>36312</v>
      </c>
      <c r="B108" s="80">
        <v>174.88988900000001</v>
      </c>
      <c r="C108" s="80">
        <v>28.3305984</v>
      </c>
      <c r="D108" s="15"/>
      <c r="E108" s="80">
        <v>31.7284495</v>
      </c>
      <c r="F108" s="80">
        <v>23.673807400000001</v>
      </c>
    </row>
    <row r="109" spans="1:6" x14ac:dyDescent="0.35">
      <c r="A109" s="8">
        <v>36342</v>
      </c>
      <c r="B109" s="80">
        <v>174.50167569999999</v>
      </c>
      <c r="C109" s="80">
        <v>28.1106929</v>
      </c>
      <c r="D109" s="15"/>
      <c r="E109" s="80">
        <v>31.5735353</v>
      </c>
      <c r="F109" s="80">
        <v>23.310667299999999</v>
      </c>
    </row>
    <row r="110" spans="1:6" x14ac:dyDescent="0.35">
      <c r="A110" s="8">
        <v>36373</v>
      </c>
      <c r="B110" s="80">
        <v>173.74835110000001</v>
      </c>
      <c r="C110" s="80">
        <v>26.963156699999999</v>
      </c>
      <c r="D110" s="15"/>
      <c r="E110" s="80">
        <v>29.276785700000001</v>
      </c>
      <c r="F110" s="80">
        <v>23.706903199999999</v>
      </c>
    </row>
    <row r="111" spans="1:6" x14ac:dyDescent="0.35">
      <c r="A111" s="8">
        <v>36404</v>
      </c>
      <c r="B111" s="80">
        <v>180.94495889999999</v>
      </c>
      <c r="C111" s="80">
        <v>27.457087999999999</v>
      </c>
      <c r="D111" s="15"/>
      <c r="E111" s="80">
        <v>30.548230499999999</v>
      </c>
      <c r="F111" s="80">
        <v>23.2743167</v>
      </c>
    </row>
    <row r="112" spans="1:6" x14ac:dyDescent="0.35">
      <c r="A112" s="8">
        <v>36434</v>
      </c>
      <c r="B112" s="80">
        <v>171.9587654</v>
      </c>
      <c r="C112" s="80">
        <v>27.066238899999998</v>
      </c>
      <c r="D112" s="15"/>
      <c r="E112" s="80">
        <v>30.730665800000001</v>
      </c>
      <c r="F112" s="80">
        <v>21.997503099999999</v>
      </c>
    </row>
    <row r="113" spans="1:6" x14ac:dyDescent="0.35">
      <c r="A113" s="64">
        <v>36465</v>
      </c>
      <c r="B113" s="80">
        <v>168.99761459999999</v>
      </c>
      <c r="C113" s="80">
        <v>28.057976100000001</v>
      </c>
      <c r="D113" s="15"/>
      <c r="E113" s="80">
        <v>32.448803099999999</v>
      </c>
      <c r="F113" s="80">
        <v>22.1712326</v>
      </c>
    </row>
    <row r="114" spans="1:6" x14ac:dyDescent="0.35">
      <c r="A114" s="8">
        <v>36495</v>
      </c>
      <c r="B114" s="80">
        <v>166.212266</v>
      </c>
      <c r="C114" s="80">
        <v>26.413584100000001</v>
      </c>
      <c r="D114" s="15"/>
      <c r="E114" s="80">
        <v>30.7498994</v>
      </c>
      <c r="F114" s="80">
        <v>20.238498799999999</v>
      </c>
    </row>
    <row r="115" spans="1:6" x14ac:dyDescent="0.35">
      <c r="A115" s="8">
        <v>36526</v>
      </c>
      <c r="B115" s="80">
        <v>164.57255240000001</v>
      </c>
      <c r="C115" s="80">
        <v>25.948632799999999</v>
      </c>
      <c r="D115" s="15"/>
      <c r="E115" s="80">
        <v>28.786525399999999</v>
      </c>
      <c r="F115" s="80">
        <v>22.1848648</v>
      </c>
    </row>
    <row r="116" spans="1:6" x14ac:dyDescent="0.35">
      <c r="A116" s="8">
        <v>36557</v>
      </c>
      <c r="B116" s="80">
        <v>161.32060100000001</v>
      </c>
      <c r="C116" s="80">
        <v>25.898554000000001</v>
      </c>
      <c r="D116" s="15"/>
      <c r="E116" s="80">
        <v>30.899369700000001</v>
      </c>
      <c r="F116" s="80">
        <v>19.578692499999999</v>
      </c>
    </row>
    <row r="117" spans="1:6" x14ac:dyDescent="0.35">
      <c r="A117" s="8">
        <v>36586</v>
      </c>
      <c r="B117" s="80">
        <v>165.4282618</v>
      </c>
      <c r="C117" s="80">
        <v>26.646271800000001</v>
      </c>
      <c r="D117" s="15"/>
      <c r="E117" s="80">
        <v>29.242480799999999</v>
      </c>
      <c r="F117" s="80">
        <v>23.339244399999998</v>
      </c>
    </row>
    <row r="118" spans="1:6" x14ac:dyDescent="0.35">
      <c r="A118" s="8">
        <v>36617</v>
      </c>
      <c r="B118" s="80">
        <v>162.32307940000001</v>
      </c>
      <c r="C118" s="80">
        <v>26.8623862</v>
      </c>
      <c r="D118" s="15"/>
      <c r="E118" s="80">
        <v>29.9034218</v>
      </c>
      <c r="F118" s="80">
        <v>22.980717299999998</v>
      </c>
    </row>
    <row r="119" spans="1:6" x14ac:dyDescent="0.35">
      <c r="A119" s="64">
        <v>36647</v>
      </c>
      <c r="B119" s="80">
        <v>165.67850240000001</v>
      </c>
      <c r="C119" s="80">
        <v>27.256107700000001</v>
      </c>
      <c r="D119" s="15"/>
      <c r="E119" s="80">
        <v>30.514778</v>
      </c>
      <c r="F119" s="80">
        <v>23.066536299999999</v>
      </c>
    </row>
    <row r="120" spans="1:6" x14ac:dyDescent="0.35">
      <c r="A120" s="8">
        <v>36678</v>
      </c>
      <c r="B120" s="80">
        <v>157.25676999999999</v>
      </c>
      <c r="C120" s="80">
        <v>27.100407199999999</v>
      </c>
      <c r="D120" s="15"/>
      <c r="E120" s="80">
        <v>30.9456177</v>
      </c>
      <c r="F120" s="80">
        <v>21.827892200000001</v>
      </c>
    </row>
    <row r="121" spans="1:6" x14ac:dyDescent="0.35">
      <c r="A121" s="8">
        <v>36708</v>
      </c>
      <c r="B121" s="80">
        <v>149.77808580000001</v>
      </c>
      <c r="C121" s="80">
        <v>26.313585499999999</v>
      </c>
      <c r="D121" s="15"/>
      <c r="E121" s="80">
        <v>28.792151799999999</v>
      </c>
      <c r="F121" s="80">
        <v>22.766442099999999</v>
      </c>
    </row>
    <row r="122" spans="1:6" x14ac:dyDescent="0.35">
      <c r="A122" s="8">
        <v>36739</v>
      </c>
      <c r="B122" s="80">
        <v>150.67583680000001</v>
      </c>
      <c r="C122" s="80">
        <v>26.027547599999998</v>
      </c>
      <c r="D122" s="15"/>
      <c r="E122" s="80">
        <v>27.702552900000001</v>
      </c>
      <c r="F122" s="80">
        <v>23.578425500000002</v>
      </c>
    </row>
    <row r="123" spans="1:6" x14ac:dyDescent="0.35">
      <c r="A123" s="8">
        <v>36770</v>
      </c>
      <c r="B123" s="80">
        <v>137.28837429999999</v>
      </c>
      <c r="C123" s="80">
        <v>24.098158600000001</v>
      </c>
      <c r="D123" s="15"/>
      <c r="E123" s="80">
        <v>25.909040399999999</v>
      </c>
      <c r="F123" s="80">
        <v>21.497352599999999</v>
      </c>
    </row>
    <row r="124" spans="1:6" x14ac:dyDescent="0.35">
      <c r="A124" s="8">
        <v>36800</v>
      </c>
      <c r="B124" s="80">
        <v>147.01729280000001</v>
      </c>
      <c r="C124" s="80">
        <v>25.663864700000001</v>
      </c>
      <c r="D124" s="15"/>
      <c r="E124" s="80">
        <v>28.019101800000001</v>
      </c>
      <c r="F124" s="80">
        <v>22.238526199999999</v>
      </c>
    </row>
    <row r="125" spans="1:6" x14ac:dyDescent="0.35">
      <c r="A125" s="8">
        <v>36831</v>
      </c>
      <c r="B125" s="80">
        <v>142.36833039999999</v>
      </c>
      <c r="C125" s="80">
        <v>23.941645099999999</v>
      </c>
      <c r="D125" s="15"/>
      <c r="E125" s="80">
        <v>26.160069100000001</v>
      </c>
      <c r="F125" s="80">
        <v>20.817315499999999</v>
      </c>
    </row>
    <row r="126" spans="1:6" x14ac:dyDescent="0.35">
      <c r="A126" s="8">
        <v>36861</v>
      </c>
      <c r="B126" s="80">
        <v>143.0124678</v>
      </c>
      <c r="C126" s="80">
        <v>24.011795599999999</v>
      </c>
      <c r="D126" s="15"/>
      <c r="E126" s="80">
        <v>26.762681499999999</v>
      </c>
      <c r="F126" s="80">
        <v>20.010374500000001</v>
      </c>
    </row>
    <row r="127" spans="1:6" x14ac:dyDescent="0.35">
      <c r="A127" s="64">
        <v>36892</v>
      </c>
      <c r="B127" s="80">
        <v>135.6447943</v>
      </c>
      <c r="C127" s="80">
        <v>23.160940799999999</v>
      </c>
      <c r="D127" s="15"/>
      <c r="E127" s="80">
        <v>26.860078600000001</v>
      </c>
      <c r="F127" s="80">
        <v>17.8565206</v>
      </c>
    </row>
    <row r="128" spans="1:6" x14ac:dyDescent="0.35">
      <c r="A128" s="8">
        <v>36923</v>
      </c>
      <c r="B128" s="80">
        <v>138.55754870000001</v>
      </c>
      <c r="C128" s="80">
        <v>22.255556899999998</v>
      </c>
      <c r="D128" s="15"/>
      <c r="E128" s="80">
        <v>24.1131411</v>
      </c>
      <c r="F128" s="80">
        <v>19.669869200000001</v>
      </c>
    </row>
    <row r="129" spans="1:16" x14ac:dyDescent="0.35">
      <c r="A129" s="8">
        <v>36951</v>
      </c>
      <c r="B129" s="80">
        <v>137.88444250000001</v>
      </c>
      <c r="C129" s="80">
        <v>22.280944399999999</v>
      </c>
      <c r="D129" s="15"/>
      <c r="E129" s="80">
        <v>24.317936599999999</v>
      </c>
      <c r="F129" s="80">
        <v>19.448902499999999</v>
      </c>
    </row>
    <row r="130" spans="1:16" x14ac:dyDescent="0.35">
      <c r="A130" s="8">
        <v>36982</v>
      </c>
      <c r="B130" s="80">
        <v>145.16040820000001</v>
      </c>
      <c r="C130" s="80">
        <v>22.1346825</v>
      </c>
      <c r="D130" s="12"/>
      <c r="E130" s="80">
        <v>25.042429500000001</v>
      </c>
      <c r="F130" s="80">
        <v>18.2241444</v>
      </c>
      <c r="H130" s="81"/>
      <c r="I130" s="81"/>
      <c r="N130" s="12"/>
      <c r="O130" s="12"/>
      <c r="P130" s="12"/>
    </row>
    <row r="131" spans="1:16" x14ac:dyDescent="0.35">
      <c r="A131" s="8">
        <v>37012</v>
      </c>
      <c r="B131" s="80">
        <v>146.5846875</v>
      </c>
      <c r="C131" s="80">
        <v>21.984126199999999</v>
      </c>
      <c r="D131" s="12"/>
      <c r="E131" s="80">
        <v>25.2557179</v>
      </c>
      <c r="F131" s="80">
        <v>17.728118800000001</v>
      </c>
      <c r="H131" s="81"/>
      <c r="I131" s="81"/>
      <c r="N131" s="12"/>
      <c r="O131" s="12"/>
      <c r="P131" s="12"/>
    </row>
    <row r="132" spans="1:16" x14ac:dyDescent="0.35">
      <c r="A132" s="8">
        <v>37043</v>
      </c>
      <c r="B132" s="80">
        <v>148.59566709999999</v>
      </c>
      <c r="C132" s="80">
        <v>22.1552133</v>
      </c>
      <c r="D132" s="12"/>
      <c r="E132" s="80">
        <v>23.9903415</v>
      </c>
      <c r="F132" s="80">
        <v>19.689744600000001</v>
      </c>
      <c r="H132" s="81"/>
      <c r="I132" s="81"/>
      <c r="N132" s="12"/>
      <c r="O132" s="12"/>
      <c r="P132" s="12"/>
    </row>
    <row r="133" spans="1:16" x14ac:dyDescent="0.35">
      <c r="A133" s="8">
        <v>37073</v>
      </c>
      <c r="B133" s="80">
        <v>143.80067339999999</v>
      </c>
      <c r="C133" s="80">
        <v>21.5705566</v>
      </c>
      <c r="D133" s="12"/>
      <c r="E133" s="80">
        <v>23.1887525</v>
      </c>
      <c r="F133" s="80">
        <v>19.3011081</v>
      </c>
      <c r="H133" s="81"/>
      <c r="I133" s="81"/>
      <c r="N133" s="12"/>
      <c r="O133" s="12"/>
      <c r="P133" s="12"/>
    </row>
    <row r="134" spans="1:16" x14ac:dyDescent="0.35">
      <c r="A134" s="8">
        <v>37104</v>
      </c>
      <c r="B134" s="80">
        <v>138.92044609999999</v>
      </c>
      <c r="C134" s="80">
        <v>20.7834237</v>
      </c>
      <c r="D134" s="12"/>
      <c r="E134" s="80">
        <v>23.039066399999999</v>
      </c>
      <c r="F134" s="80">
        <v>17.7513857</v>
      </c>
      <c r="H134" s="81"/>
      <c r="I134" s="81"/>
      <c r="N134" s="12"/>
      <c r="O134" s="12"/>
      <c r="P134" s="12"/>
    </row>
    <row r="135" spans="1:16" x14ac:dyDescent="0.35">
      <c r="A135" s="64">
        <v>37135</v>
      </c>
      <c r="B135" s="80">
        <v>143.91314</v>
      </c>
      <c r="C135" s="80">
        <v>21.711775100000001</v>
      </c>
      <c r="D135" s="12"/>
      <c r="E135" s="80">
        <v>24.202978099999999</v>
      </c>
      <c r="F135" s="80">
        <v>18.274494000000001</v>
      </c>
      <c r="H135" s="81"/>
      <c r="I135" s="81"/>
      <c r="N135" s="12"/>
      <c r="O135" s="12"/>
      <c r="P135" s="12"/>
    </row>
    <row r="136" spans="1:16" x14ac:dyDescent="0.35">
      <c r="A136" s="8">
        <v>37165</v>
      </c>
      <c r="B136" s="80">
        <v>148.28921070000001</v>
      </c>
      <c r="C136" s="80">
        <v>21.152267800000001</v>
      </c>
      <c r="D136" s="12"/>
      <c r="E136" s="80">
        <v>22.514934499999999</v>
      </c>
      <c r="F136" s="80">
        <v>19.322090299999999</v>
      </c>
      <c r="H136" s="81"/>
      <c r="I136" s="81"/>
      <c r="N136" s="12"/>
      <c r="O136" s="12"/>
      <c r="P136" s="12"/>
    </row>
    <row r="137" spans="1:16" x14ac:dyDescent="0.35">
      <c r="A137" s="8">
        <v>37196</v>
      </c>
      <c r="B137" s="80">
        <v>143.0422039</v>
      </c>
      <c r="C137" s="80">
        <v>21.318898799999999</v>
      </c>
      <c r="D137" s="12"/>
      <c r="E137" s="80">
        <v>23.123828</v>
      </c>
      <c r="F137" s="80">
        <v>18.820053900000001</v>
      </c>
      <c r="H137" s="81"/>
      <c r="I137" s="81"/>
      <c r="N137" s="12"/>
      <c r="O137" s="12"/>
      <c r="P137" s="12"/>
    </row>
    <row r="138" spans="1:16" x14ac:dyDescent="0.35">
      <c r="A138" s="8">
        <v>37226</v>
      </c>
      <c r="B138" s="80">
        <v>147.7199473</v>
      </c>
      <c r="C138" s="80">
        <v>22.1235553</v>
      </c>
      <c r="D138" s="12"/>
      <c r="E138" s="80">
        <v>23.853860399999999</v>
      </c>
      <c r="F138" s="80">
        <v>19.8661502</v>
      </c>
      <c r="H138" s="81"/>
      <c r="I138" s="81"/>
      <c r="N138" s="12"/>
      <c r="O138" s="12"/>
      <c r="P138" s="12"/>
    </row>
    <row r="139" spans="1:16" x14ac:dyDescent="0.35">
      <c r="A139" s="8">
        <v>37257</v>
      </c>
      <c r="B139" s="80">
        <v>152.1153928</v>
      </c>
      <c r="C139" s="80">
        <v>22.545172399999998</v>
      </c>
      <c r="D139" s="12"/>
      <c r="E139" s="80">
        <v>24.593988100000001</v>
      </c>
      <c r="F139" s="80">
        <v>19.8306927</v>
      </c>
      <c r="H139" s="81"/>
      <c r="I139" s="81"/>
      <c r="N139" s="12"/>
      <c r="O139" s="12"/>
      <c r="P139" s="12"/>
    </row>
    <row r="140" spans="1:16" x14ac:dyDescent="0.35">
      <c r="A140" s="8">
        <v>37288</v>
      </c>
      <c r="B140" s="80">
        <v>148.9845029</v>
      </c>
      <c r="C140" s="80">
        <v>23.344880100000001</v>
      </c>
      <c r="D140" s="12"/>
      <c r="E140" s="80">
        <v>25.9641406</v>
      </c>
      <c r="F140" s="80">
        <v>19.664505699999999</v>
      </c>
      <c r="H140" s="81"/>
      <c r="I140" s="81"/>
      <c r="N140" s="12"/>
      <c r="O140" s="12"/>
      <c r="P140" s="12"/>
    </row>
    <row r="141" spans="1:16" x14ac:dyDescent="0.35">
      <c r="A141" s="8">
        <v>37316</v>
      </c>
      <c r="B141" s="80">
        <v>155.83796939999999</v>
      </c>
      <c r="C141" s="80">
        <v>24.8349388</v>
      </c>
      <c r="D141" s="12"/>
      <c r="E141" s="80">
        <v>27.846780500000001</v>
      </c>
      <c r="F141" s="80">
        <v>20.440684699999998</v>
      </c>
      <c r="H141" s="81"/>
      <c r="I141" s="81"/>
      <c r="N141" s="12"/>
      <c r="O141" s="12"/>
      <c r="P141" s="12"/>
    </row>
    <row r="142" spans="1:16" x14ac:dyDescent="0.35">
      <c r="A142" s="8">
        <v>37347</v>
      </c>
      <c r="B142" s="80">
        <v>145.33651639999999</v>
      </c>
      <c r="C142" s="80">
        <v>23.5253835</v>
      </c>
      <c r="D142" s="12"/>
      <c r="E142" s="80">
        <v>26.084270700000001</v>
      </c>
      <c r="F142" s="80">
        <v>19.808028799999999</v>
      </c>
      <c r="H142" s="81"/>
      <c r="I142" s="81"/>
      <c r="N142" s="12"/>
      <c r="O142" s="12"/>
      <c r="P142" s="12"/>
    </row>
    <row r="143" spans="1:16" x14ac:dyDescent="0.35">
      <c r="A143" s="8">
        <v>37377</v>
      </c>
      <c r="B143" s="80">
        <v>137.8371065</v>
      </c>
      <c r="C143" s="80">
        <v>22.172643099999998</v>
      </c>
      <c r="D143" s="12"/>
      <c r="E143" s="80">
        <v>24.998991199999999</v>
      </c>
      <c r="F143" s="80">
        <v>18.222701799999999</v>
      </c>
      <c r="H143" s="81"/>
      <c r="I143" s="81"/>
      <c r="N143" s="12"/>
      <c r="O143" s="12"/>
      <c r="P143" s="12"/>
    </row>
    <row r="144" spans="1:16" x14ac:dyDescent="0.35">
      <c r="A144" s="64">
        <v>37408</v>
      </c>
      <c r="B144" s="80">
        <v>134.77419610000001</v>
      </c>
      <c r="C144" s="80">
        <v>21.179865800000002</v>
      </c>
      <c r="D144" s="12"/>
      <c r="E144" s="80">
        <v>25.542752</v>
      </c>
      <c r="F144" s="80">
        <v>15.6167362</v>
      </c>
      <c r="H144" s="81"/>
      <c r="I144" s="81"/>
      <c r="N144" s="12"/>
      <c r="O144" s="12"/>
      <c r="P144" s="12"/>
    </row>
    <row r="145" spans="1:16" x14ac:dyDescent="0.35">
      <c r="A145" s="8">
        <v>37438</v>
      </c>
      <c r="B145" s="80">
        <v>139.6045373</v>
      </c>
      <c r="C145" s="80">
        <v>23.123632400000002</v>
      </c>
      <c r="D145" s="12"/>
      <c r="E145" s="80">
        <v>25.987998000000001</v>
      </c>
      <c r="F145" s="80">
        <v>19.388342000000002</v>
      </c>
      <c r="H145" s="81"/>
      <c r="I145" s="81"/>
      <c r="N145" s="12"/>
      <c r="O145" s="12"/>
      <c r="P145" s="12"/>
    </row>
    <row r="146" spans="1:16" x14ac:dyDescent="0.35">
      <c r="A146" s="64">
        <v>37469</v>
      </c>
      <c r="B146" s="80">
        <v>130.62392030000001</v>
      </c>
      <c r="C146" s="80">
        <v>20.891329899999999</v>
      </c>
      <c r="D146" s="12"/>
      <c r="E146" s="80">
        <v>24.256076700000001</v>
      </c>
      <c r="F146" s="80">
        <v>16.466033100000001</v>
      </c>
      <c r="H146" s="81"/>
      <c r="I146" s="81"/>
      <c r="N146" s="12"/>
      <c r="O146" s="12"/>
      <c r="P146" s="12"/>
    </row>
    <row r="147" spans="1:16" x14ac:dyDescent="0.35">
      <c r="A147" s="8">
        <v>37500</v>
      </c>
      <c r="B147" s="80">
        <v>130.96017900000001</v>
      </c>
      <c r="C147" s="80">
        <v>21.072475000000001</v>
      </c>
      <c r="D147" s="12"/>
      <c r="E147" s="80">
        <v>23.845600300000001</v>
      </c>
      <c r="F147" s="80">
        <v>17.573891199999998</v>
      </c>
      <c r="H147" s="81"/>
      <c r="I147" s="81"/>
      <c r="N147" s="12"/>
      <c r="O147" s="12"/>
      <c r="P147" s="12"/>
    </row>
    <row r="148" spans="1:16" x14ac:dyDescent="0.35">
      <c r="A148" s="64">
        <v>37530</v>
      </c>
      <c r="B148" s="80">
        <v>122.8654581</v>
      </c>
      <c r="C148" s="80">
        <v>20.3831515</v>
      </c>
      <c r="D148" s="12"/>
      <c r="E148" s="80">
        <v>24.161413199999998</v>
      </c>
      <c r="F148" s="80">
        <v>15.6160847</v>
      </c>
      <c r="H148" s="81"/>
      <c r="I148" s="81"/>
      <c r="N148" s="12"/>
      <c r="O148" s="12"/>
      <c r="P148" s="12"/>
    </row>
    <row r="149" spans="1:16" x14ac:dyDescent="0.35">
      <c r="A149" s="8">
        <v>37561</v>
      </c>
      <c r="B149" s="80">
        <v>135.9782477</v>
      </c>
      <c r="C149" s="80">
        <v>22.3061908</v>
      </c>
      <c r="D149" s="12"/>
      <c r="E149" s="80">
        <v>25.4528322</v>
      </c>
      <c r="F149" s="80">
        <v>18.391979800000001</v>
      </c>
      <c r="H149" s="81"/>
      <c r="I149" s="81"/>
      <c r="N149" s="12"/>
      <c r="O149" s="12"/>
      <c r="P149" s="12"/>
    </row>
    <row r="150" spans="1:16" x14ac:dyDescent="0.35">
      <c r="A150" s="64">
        <v>37591</v>
      </c>
      <c r="B150" s="80">
        <v>142.25622619999999</v>
      </c>
      <c r="C150" s="80">
        <v>23.1478997</v>
      </c>
      <c r="D150" s="12"/>
      <c r="E150" s="80">
        <v>25.508314500000001</v>
      </c>
      <c r="F150" s="80">
        <v>20.1104874</v>
      </c>
      <c r="H150" s="81"/>
      <c r="I150" s="81"/>
      <c r="N150" s="12"/>
      <c r="O150" s="12"/>
      <c r="P150" s="12"/>
    </row>
    <row r="151" spans="1:16" x14ac:dyDescent="0.35">
      <c r="A151" s="8">
        <v>37622</v>
      </c>
      <c r="B151" s="80">
        <v>128.49547749999999</v>
      </c>
      <c r="C151" s="80">
        <v>21.158787700000001</v>
      </c>
      <c r="D151" s="12"/>
      <c r="E151" s="80">
        <v>24.2398311</v>
      </c>
      <c r="F151" s="80">
        <v>17.142977699999999</v>
      </c>
      <c r="H151" s="81"/>
      <c r="I151" s="81"/>
      <c r="N151" s="12"/>
      <c r="O151" s="12"/>
      <c r="P151" s="12"/>
    </row>
    <row r="152" spans="1:16" x14ac:dyDescent="0.35">
      <c r="A152" s="64">
        <v>37653</v>
      </c>
      <c r="B152" s="80">
        <v>130.99500990000001</v>
      </c>
      <c r="C152" s="80">
        <v>21.9978172</v>
      </c>
      <c r="D152" s="12"/>
      <c r="E152" s="80">
        <v>24.159019900000001</v>
      </c>
      <c r="F152" s="80">
        <v>19.236893999999999</v>
      </c>
      <c r="H152" s="81"/>
      <c r="I152" s="81"/>
      <c r="N152" s="12"/>
      <c r="O152" s="12"/>
      <c r="P152" s="12"/>
    </row>
    <row r="153" spans="1:16" x14ac:dyDescent="0.35">
      <c r="A153" s="8">
        <v>37681</v>
      </c>
      <c r="B153" s="80">
        <v>129.943656</v>
      </c>
      <c r="C153" s="80">
        <v>21.258286399999999</v>
      </c>
      <c r="D153" s="12"/>
      <c r="E153" s="80">
        <v>23.980456</v>
      </c>
      <c r="F153" s="80">
        <v>17.991499300000001</v>
      </c>
      <c r="H153" s="81"/>
      <c r="I153" s="81"/>
      <c r="N153" s="12"/>
      <c r="O153" s="12"/>
      <c r="P153" s="12"/>
    </row>
    <row r="154" spans="1:16" x14ac:dyDescent="0.35">
      <c r="A154" s="64">
        <v>37712</v>
      </c>
      <c r="B154" s="80">
        <v>126.19188010000001</v>
      </c>
      <c r="C154" s="80">
        <v>21.0201636</v>
      </c>
      <c r="D154" s="12"/>
      <c r="E154" s="80">
        <v>24.4279394</v>
      </c>
      <c r="F154" s="80">
        <v>16.541073999999998</v>
      </c>
      <c r="H154" s="81"/>
      <c r="I154" s="81"/>
      <c r="N154" s="12"/>
      <c r="O154" s="12"/>
      <c r="P154" s="12"/>
    </row>
    <row r="155" spans="1:16" x14ac:dyDescent="0.35">
      <c r="A155" s="8">
        <v>37742</v>
      </c>
      <c r="B155" s="80">
        <v>141.05934980000001</v>
      </c>
      <c r="C155" s="80">
        <v>23.289838899999999</v>
      </c>
      <c r="D155" s="12"/>
      <c r="E155" s="80">
        <v>25.381805</v>
      </c>
      <c r="F155" s="80">
        <v>20.723872499999999</v>
      </c>
      <c r="H155" s="81"/>
      <c r="I155" s="81"/>
      <c r="N155" s="12"/>
      <c r="O155" s="12"/>
      <c r="P155" s="12"/>
    </row>
    <row r="156" spans="1:16" x14ac:dyDescent="0.35">
      <c r="A156" s="64">
        <v>37773</v>
      </c>
      <c r="B156" s="80">
        <v>131.7810039</v>
      </c>
      <c r="C156" s="80">
        <v>21.8673015</v>
      </c>
      <c r="D156" s="12"/>
      <c r="E156" s="80">
        <v>24.2214858</v>
      </c>
      <c r="F156" s="80">
        <v>18.8371332</v>
      </c>
      <c r="H156" s="81"/>
      <c r="I156" s="81"/>
      <c r="N156" s="12"/>
      <c r="O156" s="12"/>
      <c r="P156" s="12"/>
    </row>
    <row r="157" spans="1:16" x14ac:dyDescent="0.35">
      <c r="A157" s="64">
        <v>37803</v>
      </c>
      <c r="B157" s="80">
        <v>125.38409059999999</v>
      </c>
      <c r="C157" s="80">
        <v>20.560660899999998</v>
      </c>
      <c r="D157" s="12"/>
      <c r="E157" s="80">
        <v>24.061033900000002</v>
      </c>
      <c r="F157" s="80">
        <v>16.247673599999999</v>
      </c>
      <c r="H157" s="81"/>
      <c r="I157" s="81"/>
      <c r="N157" s="12"/>
      <c r="O157" s="12"/>
      <c r="P157" s="12"/>
    </row>
    <row r="158" spans="1:16" x14ac:dyDescent="0.35">
      <c r="A158" s="8">
        <v>37834</v>
      </c>
      <c r="B158" s="80">
        <v>127.4534219</v>
      </c>
      <c r="C158" s="80">
        <v>21.9525197</v>
      </c>
      <c r="D158" s="12"/>
      <c r="E158" s="80">
        <v>26.000561999999999</v>
      </c>
      <c r="F158" s="80">
        <v>17.129255799999999</v>
      </c>
      <c r="H158" s="81"/>
      <c r="I158" s="81"/>
      <c r="N158" s="12"/>
      <c r="O158" s="12"/>
      <c r="P158" s="12"/>
    </row>
    <row r="159" spans="1:16" x14ac:dyDescent="0.35">
      <c r="A159" s="64">
        <v>37865</v>
      </c>
      <c r="B159" s="80">
        <v>122.5553905</v>
      </c>
      <c r="C159" s="80">
        <v>21.255457700000001</v>
      </c>
      <c r="D159" s="12"/>
      <c r="E159" s="80">
        <v>25.609412299999999</v>
      </c>
      <c r="F159" s="80">
        <v>16.223787699999999</v>
      </c>
      <c r="H159" s="81"/>
      <c r="I159" s="81"/>
      <c r="N159" s="12"/>
      <c r="O159" s="12"/>
      <c r="P159" s="12"/>
    </row>
    <row r="160" spans="1:16" x14ac:dyDescent="0.35">
      <c r="A160" s="8">
        <v>37895</v>
      </c>
      <c r="B160" s="80">
        <v>120.0109386</v>
      </c>
      <c r="C160" s="80">
        <v>20.7309394</v>
      </c>
      <c r="D160" s="12"/>
      <c r="E160" s="80">
        <v>24.554009700000002</v>
      </c>
      <c r="F160" s="80">
        <v>16.101105</v>
      </c>
      <c r="H160" s="81"/>
      <c r="I160" s="81"/>
      <c r="N160" s="12"/>
      <c r="O160" s="12"/>
      <c r="P160" s="12"/>
    </row>
    <row r="161" spans="1:16" x14ac:dyDescent="0.35">
      <c r="A161" s="64">
        <v>37926</v>
      </c>
      <c r="B161" s="80">
        <v>121.76528930000001</v>
      </c>
      <c r="C161" s="80">
        <v>21.523281099999998</v>
      </c>
      <c r="D161" s="12"/>
      <c r="E161" s="80">
        <v>26.30902</v>
      </c>
      <c r="F161" s="80">
        <v>16.1912558</v>
      </c>
      <c r="H161" s="81"/>
      <c r="I161" s="81"/>
      <c r="N161" s="12"/>
      <c r="O161" s="12"/>
      <c r="P161" s="12"/>
    </row>
    <row r="162" spans="1:16" x14ac:dyDescent="0.35">
      <c r="A162" s="64">
        <v>37956</v>
      </c>
      <c r="B162" s="80">
        <v>116.5087367</v>
      </c>
      <c r="C162" s="80">
        <v>20.449206199999999</v>
      </c>
      <c r="D162" s="12"/>
      <c r="E162" s="80">
        <v>23.505604300000002</v>
      </c>
      <c r="F162" s="80">
        <v>17.0184158</v>
      </c>
      <c r="H162" s="81"/>
      <c r="I162" s="81"/>
      <c r="N162" s="12"/>
      <c r="O162" s="12"/>
      <c r="P162" s="12"/>
    </row>
    <row r="163" spans="1:16" x14ac:dyDescent="0.35">
      <c r="A163" s="8">
        <v>37987</v>
      </c>
      <c r="B163" s="80">
        <v>114.65880300000001</v>
      </c>
      <c r="C163" s="80">
        <v>20.702035299999999</v>
      </c>
      <c r="D163" s="12"/>
      <c r="E163" s="80">
        <v>23.881740799999999</v>
      </c>
      <c r="F163" s="80">
        <v>17.075153400000001</v>
      </c>
      <c r="H163" s="81"/>
      <c r="I163" s="81"/>
      <c r="N163" s="12"/>
      <c r="O163" s="12"/>
      <c r="P163" s="12"/>
    </row>
    <row r="164" spans="1:16" x14ac:dyDescent="0.35">
      <c r="A164" s="64">
        <v>38018</v>
      </c>
      <c r="B164" s="80">
        <v>114.0663773</v>
      </c>
      <c r="C164" s="80">
        <v>20.153682</v>
      </c>
      <c r="D164" s="12"/>
      <c r="E164" s="80">
        <v>23.3408251</v>
      </c>
      <c r="F164" s="80">
        <v>16.489084399999999</v>
      </c>
      <c r="H164" s="81"/>
      <c r="I164" s="81"/>
      <c r="N164" s="12"/>
      <c r="O164" s="12"/>
      <c r="P164" s="12"/>
    </row>
    <row r="165" spans="1:16" x14ac:dyDescent="0.35">
      <c r="A165" s="8">
        <v>38047</v>
      </c>
      <c r="B165" s="80">
        <v>116.4492906</v>
      </c>
      <c r="C165" s="80">
        <v>21.323083400000002</v>
      </c>
      <c r="D165" s="12"/>
      <c r="E165" s="80">
        <v>23.885969599999999</v>
      </c>
      <c r="F165" s="80">
        <v>18.309076300000001</v>
      </c>
      <c r="H165" s="81"/>
      <c r="I165" s="81"/>
      <c r="N165" s="12"/>
      <c r="O165" s="12"/>
      <c r="P165" s="12"/>
    </row>
    <row r="166" spans="1:16" x14ac:dyDescent="0.35">
      <c r="A166" s="64">
        <v>38078</v>
      </c>
      <c r="B166" s="80">
        <v>113.5833277</v>
      </c>
      <c r="C166" s="80">
        <v>20.499481299999999</v>
      </c>
      <c r="D166" s="12"/>
      <c r="E166" s="80">
        <v>23.334436199999999</v>
      </c>
      <c r="F166" s="80">
        <v>17.033491699999999</v>
      </c>
      <c r="H166" s="81"/>
      <c r="I166" s="81"/>
      <c r="N166" s="12"/>
      <c r="O166" s="12"/>
      <c r="P166" s="12"/>
    </row>
    <row r="167" spans="1:16" x14ac:dyDescent="0.35">
      <c r="A167" s="64">
        <v>38108</v>
      </c>
      <c r="B167" s="80">
        <v>110.1541077</v>
      </c>
      <c r="C167" s="80">
        <v>20.517470400000001</v>
      </c>
      <c r="D167" s="12"/>
      <c r="E167" s="80">
        <v>22.656267100000001</v>
      </c>
      <c r="F167" s="80">
        <v>17.990290699999999</v>
      </c>
      <c r="H167" s="81"/>
      <c r="I167" s="81"/>
      <c r="N167" s="12"/>
      <c r="O167" s="12"/>
      <c r="P167" s="12"/>
    </row>
    <row r="168" spans="1:16" x14ac:dyDescent="0.35">
      <c r="A168" s="64">
        <v>38139</v>
      </c>
      <c r="B168" s="80">
        <v>114.15128780000001</v>
      </c>
      <c r="C168" s="80">
        <v>20.731321300000001</v>
      </c>
      <c r="D168" s="12"/>
      <c r="E168" s="80">
        <v>22.602353600000001</v>
      </c>
      <c r="F168" s="80">
        <v>18.469648500000002</v>
      </c>
      <c r="H168" s="81"/>
      <c r="I168" s="81"/>
      <c r="N168" s="12"/>
      <c r="O168" s="12"/>
      <c r="P168" s="12"/>
    </row>
    <row r="169" spans="1:16" x14ac:dyDescent="0.35">
      <c r="A169" s="64">
        <v>38169</v>
      </c>
      <c r="B169" s="80">
        <v>117.6724991</v>
      </c>
      <c r="C169" s="80">
        <v>20.997300899999999</v>
      </c>
      <c r="D169" s="12"/>
      <c r="E169" s="80">
        <v>23.502510900000001</v>
      </c>
      <c r="F169" s="80">
        <v>18.100718499999999</v>
      </c>
      <c r="H169" s="81"/>
      <c r="I169" s="81"/>
      <c r="N169" s="12"/>
      <c r="O169" s="12"/>
      <c r="P169" s="12"/>
    </row>
    <row r="170" spans="1:16" x14ac:dyDescent="0.35">
      <c r="A170" s="8">
        <v>38200</v>
      </c>
      <c r="B170" s="80">
        <v>113.0776338</v>
      </c>
      <c r="C170" s="80">
        <v>20.311796000000001</v>
      </c>
      <c r="D170" s="12"/>
      <c r="E170" s="80">
        <v>22.311003500000002</v>
      </c>
      <c r="F170" s="80">
        <v>17.931063099999999</v>
      </c>
      <c r="H170" s="81"/>
      <c r="I170" s="81"/>
      <c r="N170" s="12"/>
      <c r="O170" s="12"/>
      <c r="P170" s="12"/>
    </row>
    <row r="171" spans="1:16" x14ac:dyDescent="0.35">
      <c r="A171" s="64">
        <v>38231</v>
      </c>
      <c r="B171" s="80">
        <v>118.5870532</v>
      </c>
      <c r="C171" s="80">
        <v>21.7885256</v>
      </c>
      <c r="D171" s="12"/>
      <c r="E171" s="80">
        <v>23.177501299999999</v>
      </c>
      <c r="F171" s="80">
        <v>20.067270300000001</v>
      </c>
      <c r="H171" s="81"/>
      <c r="I171" s="81"/>
      <c r="N171" s="12"/>
      <c r="O171" s="12"/>
      <c r="P171" s="12"/>
    </row>
    <row r="172" spans="1:16" x14ac:dyDescent="0.35">
      <c r="A172" s="64">
        <v>38261</v>
      </c>
      <c r="B172" s="80">
        <v>110.7962929</v>
      </c>
      <c r="C172" s="80">
        <v>21.277809300000001</v>
      </c>
      <c r="D172" s="12"/>
      <c r="E172" s="80">
        <v>23.7653566</v>
      </c>
      <c r="F172" s="80">
        <v>18.2815826</v>
      </c>
      <c r="H172" s="81"/>
      <c r="I172" s="81"/>
      <c r="N172" s="12"/>
      <c r="O172" s="12"/>
      <c r="P172" s="12"/>
    </row>
    <row r="173" spans="1:16" x14ac:dyDescent="0.35">
      <c r="A173" s="64">
        <v>38292</v>
      </c>
      <c r="B173" s="80">
        <v>100.1564078</v>
      </c>
      <c r="C173" s="80">
        <v>19.0084768</v>
      </c>
      <c r="D173" s="12"/>
      <c r="E173" s="80">
        <v>21.865844800000001</v>
      </c>
      <c r="F173" s="80">
        <v>15.5145409</v>
      </c>
      <c r="H173" s="81"/>
      <c r="I173" s="81"/>
      <c r="N173" s="12"/>
      <c r="O173" s="12"/>
      <c r="P173" s="12"/>
    </row>
    <row r="174" spans="1:16" x14ac:dyDescent="0.35">
      <c r="A174" s="64">
        <v>38322</v>
      </c>
      <c r="B174" s="80">
        <v>96.7639523</v>
      </c>
      <c r="C174" s="80">
        <v>18.701293199999999</v>
      </c>
      <c r="D174" s="12"/>
      <c r="E174" s="80">
        <v>21.950052299999999</v>
      </c>
      <c r="F174" s="80">
        <v>14.837420399999999</v>
      </c>
      <c r="H174" s="81"/>
      <c r="I174" s="81"/>
      <c r="N174" s="12"/>
      <c r="O174" s="12"/>
      <c r="P174" s="12"/>
    </row>
    <row r="175" spans="1:16" x14ac:dyDescent="0.35">
      <c r="A175" s="8">
        <v>38353</v>
      </c>
      <c r="B175" s="80">
        <v>103.0758716</v>
      </c>
      <c r="C175" s="80">
        <v>19.7944478</v>
      </c>
      <c r="D175" s="12"/>
      <c r="E175" s="80">
        <v>22.186987800000001</v>
      </c>
      <c r="F175" s="80">
        <v>17.0547319</v>
      </c>
      <c r="H175" s="81"/>
      <c r="I175" s="81"/>
      <c r="N175" s="12"/>
      <c r="O175" s="12"/>
      <c r="P175" s="12"/>
    </row>
    <row r="176" spans="1:16" x14ac:dyDescent="0.35">
      <c r="A176" s="64">
        <v>38384</v>
      </c>
      <c r="B176" s="80">
        <v>101.6454026</v>
      </c>
      <c r="C176" s="80">
        <v>19.416233699999999</v>
      </c>
      <c r="D176" s="12"/>
      <c r="E176" s="80">
        <v>21.675242900000001</v>
      </c>
      <c r="F176" s="80">
        <v>16.894428000000001</v>
      </c>
      <c r="H176" s="81"/>
      <c r="I176" s="81"/>
      <c r="N176" s="12"/>
      <c r="O176" s="12"/>
      <c r="P176" s="12"/>
    </row>
    <row r="177" spans="1:16" x14ac:dyDescent="0.35">
      <c r="A177" s="64">
        <v>38412</v>
      </c>
      <c r="B177" s="80">
        <v>91.255750599999999</v>
      </c>
      <c r="C177" s="80">
        <v>17.079599999999999</v>
      </c>
      <c r="D177" s="12"/>
      <c r="E177" s="80">
        <v>20.328825299999998</v>
      </c>
      <c r="F177" s="80">
        <v>13.5799992</v>
      </c>
      <c r="H177" s="81"/>
      <c r="I177" s="81"/>
      <c r="N177" s="12"/>
      <c r="O177" s="12"/>
      <c r="P177" s="12"/>
    </row>
    <row r="178" spans="1:16" x14ac:dyDescent="0.35">
      <c r="A178" s="64">
        <v>38443</v>
      </c>
      <c r="B178" s="80">
        <v>93.826463799999999</v>
      </c>
      <c r="C178" s="80">
        <v>17.639084199999999</v>
      </c>
      <c r="D178" s="12"/>
      <c r="E178" s="80">
        <v>19.9122913</v>
      </c>
      <c r="F178" s="80">
        <v>15.0746658</v>
      </c>
      <c r="H178" s="81"/>
      <c r="I178" s="81"/>
      <c r="N178" s="12"/>
      <c r="O178" s="12"/>
      <c r="P178" s="12"/>
    </row>
    <row r="179" spans="1:16" x14ac:dyDescent="0.35">
      <c r="A179" s="64">
        <v>38473</v>
      </c>
      <c r="B179" s="80">
        <v>96.899047800000005</v>
      </c>
      <c r="C179" s="80">
        <v>18.3309082</v>
      </c>
      <c r="D179" s="12"/>
      <c r="E179" s="80">
        <v>20.663312999999999</v>
      </c>
      <c r="F179" s="80">
        <v>15.7169018</v>
      </c>
      <c r="H179" s="81"/>
      <c r="I179" s="81"/>
      <c r="N179" s="12"/>
      <c r="O179" s="12"/>
      <c r="P179" s="12"/>
    </row>
    <row r="180" spans="1:16" x14ac:dyDescent="0.35">
      <c r="A180" s="8">
        <v>38504</v>
      </c>
      <c r="B180" s="80">
        <v>94.935596799999999</v>
      </c>
      <c r="C180" s="80">
        <v>18.443573600000001</v>
      </c>
      <c r="D180" s="12"/>
      <c r="E180" s="80">
        <v>21.611985199999999</v>
      </c>
      <c r="F180" s="80">
        <v>14.900795799999999</v>
      </c>
      <c r="H180" s="81"/>
      <c r="I180" s="81"/>
      <c r="N180" s="12"/>
      <c r="O180" s="12"/>
      <c r="P180" s="12"/>
    </row>
    <row r="181" spans="1:16" x14ac:dyDescent="0.35">
      <c r="A181" s="64">
        <v>38534</v>
      </c>
      <c r="B181" s="80">
        <v>89.962014199999999</v>
      </c>
      <c r="C181" s="80">
        <v>17.3704836</v>
      </c>
      <c r="D181" s="12"/>
      <c r="E181" s="80">
        <v>19.5898495</v>
      </c>
      <c r="F181" s="80">
        <v>14.937109</v>
      </c>
      <c r="H181" s="81"/>
      <c r="I181" s="81"/>
      <c r="N181" s="12"/>
      <c r="O181" s="12"/>
      <c r="P181" s="12"/>
    </row>
    <row r="182" spans="1:16" x14ac:dyDescent="0.35">
      <c r="A182" s="64">
        <v>38565</v>
      </c>
      <c r="B182" s="80">
        <v>90.1880436</v>
      </c>
      <c r="C182" s="80">
        <v>17.5986786</v>
      </c>
      <c r="D182" s="12"/>
      <c r="E182" s="80">
        <v>18.6433529</v>
      </c>
      <c r="F182" s="80">
        <v>16.3340739</v>
      </c>
      <c r="H182" s="81"/>
      <c r="I182" s="81"/>
      <c r="N182" s="12"/>
      <c r="O182" s="12"/>
      <c r="P182" s="12"/>
    </row>
    <row r="183" spans="1:16" x14ac:dyDescent="0.35">
      <c r="A183" s="8">
        <v>38596</v>
      </c>
      <c r="B183" s="80">
        <v>92.215622400000001</v>
      </c>
      <c r="C183" s="80">
        <v>17.642441999999999</v>
      </c>
      <c r="D183" s="12"/>
      <c r="E183" s="80">
        <v>18.898825899999999</v>
      </c>
      <c r="F183" s="80">
        <v>16.1699752</v>
      </c>
      <c r="H183" s="81"/>
      <c r="I183" s="81"/>
      <c r="N183" s="12"/>
      <c r="O183" s="12"/>
      <c r="P183" s="12"/>
    </row>
    <row r="184" spans="1:16" x14ac:dyDescent="0.35">
      <c r="A184" s="64">
        <v>38626</v>
      </c>
      <c r="B184" s="80">
        <v>98.613412800000006</v>
      </c>
      <c r="C184" s="80">
        <v>18.803772800000001</v>
      </c>
      <c r="D184" s="12"/>
      <c r="E184" s="80">
        <v>21.939826700000001</v>
      </c>
      <c r="F184" s="80">
        <v>15.102542400000001</v>
      </c>
      <c r="H184" s="81"/>
      <c r="I184" s="81"/>
      <c r="N184" s="12"/>
      <c r="O184" s="12"/>
      <c r="P184" s="12"/>
    </row>
    <row r="185" spans="1:16" x14ac:dyDescent="0.35">
      <c r="A185" s="64">
        <v>38657</v>
      </c>
      <c r="B185" s="80">
        <v>92.8144858</v>
      </c>
      <c r="C185" s="80">
        <v>17.974318199999999</v>
      </c>
      <c r="D185" s="12"/>
      <c r="E185" s="80">
        <v>21.105408700000002</v>
      </c>
      <c r="F185" s="80">
        <v>14.1376293</v>
      </c>
      <c r="H185" s="81"/>
      <c r="I185" s="81"/>
      <c r="N185" s="12"/>
      <c r="O185" s="12"/>
      <c r="P185" s="12"/>
    </row>
    <row r="186" spans="1:16" x14ac:dyDescent="0.35">
      <c r="A186" s="8">
        <v>38687</v>
      </c>
      <c r="B186" s="80">
        <v>92.887507600000006</v>
      </c>
      <c r="C186" s="80">
        <v>17.470031200000001</v>
      </c>
      <c r="D186" s="12"/>
      <c r="E186" s="80">
        <v>19.5693807</v>
      </c>
      <c r="F186" s="80">
        <v>14.931058800000001</v>
      </c>
      <c r="H186" s="81"/>
      <c r="I186" s="81"/>
      <c r="N186" s="12"/>
      <c r="O186" s="12"/>
      <c r="P186" s="12"/>
    </row>
    <row r="187" spans="1:16" x14ac:dyDescent="0.35">
      <c r="A187" s="64">
        <v>38718</v>
      </c>
      <c r="B187" s="80">
        <v>103.2942776</v>
      </c>
      <c r="C187" s="80">
        <v>19.061026999999999</v>
      </c>
      <c r="D187" s="12"/>
      <c r="E187" s="80">
        <v>20.998486100000001</v>
      </c>
      <c r="F187" s="80">
        <v>16.761601599999999</v>
      </c>
      <c r="H187" s="81"/>
      <c r="I187" s="81"/>
      <c r="N187" s="12"/>
      <c r="O187" s="12"/>
      <c r="P187" s="12"/>
    </row>
    <row r="188" spans="1:16" x14ac:dyDescent="0.35">
      <c r="A188" s="64">
        <v>38749</v>
      </c>
      <c r="B188" s="80">
        <v>90.430426800000006</v>
      </c>
      <c r="C188" s="80">
        <v>16.829744300000002</v>
      </c>
      <c r="D188" s="12"/>
      <c r="E188" s="80">
        <v>18.779847</v>
      </c>
      <c r="F188" s="80">
        <v>14.478179600000001</v>
      </c>
      <c r="H188" s="81"/>
      <c r="I188" s="81"/>
      <c r="N188" s="12"/>
      <c r="O188" s="12"/>
      <c r="P188" s="12"/>
    </row>
    <row r="189" spans="1:16" x14ac:dyDescent="0.35">
      <c r="A189" s="8">
        <v>38777</v>
      </c>
      <c r="B189" s="80">
        <v>95.089438900000005</v>
      </c>
      <c r="C189" s="80">
        <v>18.5257349</v>
      </c>
      <c r="D189" s="12"/>
      <c r="E189" s="80">
        <v>22.268286799999998</v>
      </c>
      <c r="F189" s="80">
        <v>14.0633818</v>
      </c>
      <c r="H189" s="81"/>
      <c r="I189" s="81"/>
      <c r="N189" s="12"/>
      <c r="O189" s="12"/>
      <c r="P189" s="12"/>
    </row>
    <row r="190" spans="1:16" x14ac:dyDescent="0.35">
      <c r="A190" s="64">
        <v>38808</v>
      </c>
      <c r="B190" s="80">
        <v>98.546962199999996</v>
      </c>
      <c r="C190" s="80">
        <v>18.786302500000001</v>
      </c>
      <c r="D190" s="12"/>
      <c r="E190" s="80">
        <v>20.816045299999999</v>
      </c>
      <c r="F190" s="80">
        <v>16.500171300000002</v>
      </c>
      <c r="H190" s="81"/>
      <c r="I190" s="81"/>
      <c r="N190" s="12"/>
      <c r="O190" s="12"/>
      <c r="P190" s="12"/>
    </row>
    <row r="191" spans="1:16" x14ac:dyDescent="0.35">
      <c r="A191" s="64">
        <v>38838</v>
      </c>
      <c r="B191" s="80">
        <v>96.088600799999995</v>
      </c>
      <c r="C191" s="80">
        <v>18.936958199999999</v>
      </c>
      <c r="D191" s="12"/>
      <c r="E191" s="80">
        <v>22.5074714</v>
      </c>
      <c r="F191" s="80">
        <v>14.796866400000001</v>
      </c>
      <c r="H191" s="81"/>
      <c r="I191" s="81"/>
      <c r="N191" s="12"/>
      <c r="O191" s="12"/>
      <c r="P191" s="12"/>
    </row>
    <row r="192" spans="1:16" x14ac:dyDescent="0.35">
      <c r="A192" s="64">
        <v>38869</v>
      </c>
      <c r="B192" s="80">
        <v>91.916829899999996</v>
      </c>
      <c r="C192" s="80">
        <v>18.0039053</v>
      </c>
      <c r="D192" s="12"/>
      <c r="E192" s="80">
        <v>20.3232289</v>
      </c>
      <c r="F192" s="80">
        <v>15.364671299999999</v>
      </c>
      <c r="H192" s="81"/>
      <c r="I192" s="81"/>
      <c r="N192" s="12"/>
      <c r="O192" s="12"/>
      <c r="P192" s="12"/>
    </row>
    <row r="193" spans="1:16" x14ac:dyDescent="0.35">
      <c r="A193" s="64">
        <v>38899</v>
      </c>
      <c r="B193" s="80">
        <v>99.122492399999999</v>
      </c>
      <c r="C193" s="80">
        <v>19.976707900000001</v>
      </c>
      <c r="D193" s="12"/>
      <c r="E193" s="80">
        <v>22.910935200000001</v>
      </c>
      <c r="F193" s="80">
        <v>16.455095400000001</v>
      </c>
      <c r="H193" s="81"/>
      <c r="I193" s="81"/>
      <c r="N193" s="12"/>
      <c r="O193" s="12"/>
      <c r="P193" s="12"/>
    </row>
    <row r="194" spans="1:16" x14ac:dyDescent="0.35">
      <c r="A194" s="64">
        <v>38930</v>
      </c>
      <c r="B194" s="80">
        <v>90.217218900000006</v>
      </c>
      <c r="C194" s="80">
        <v>17.924161699999999</v>
      </c>
      <c r="D194" s="12"/>
      <c r="E194" s="80">
        <v>20.314358599999998</v>
      </c>
      <c r="F194" s="80">
        <v>15.1497463</v>
      </c>
      <c r="H194" s="81"/>
      <c r="I194" s="81"/>
      <c r="N194" s="12"/>
      <c r="O194" s="12"/>
      <c r="P194" s="12"/>
    </row>
    <row r="195" spans="1:16" x14ac:dyDescent="0.35">
      <c r="A195" s="64">
        <v>38961</v>
      </c>
      <c r="B195" s="80">
        <v>84.705877000000001</v>
      </c>
      <c r="C195" s="80">
        <v>16.931560999999999</v>
      </c>
      <c r="D195" s="12"/>
      <c r="E195" s="80">
        <v>18.496422899999999</v>
      </c>
      <c r="F195" s="80">
        <v>15.060125599999999</v>
      </c>
      <c r="H195" s="81"/>
      <c r="I195" s="81"/>
      <c r="N195" s="12"/>
      <c r="O195" s="12"/>
      <c r="P195" s="12"/>
    </row>
    <row r="196" spans="1:16" x14ac:dyDescent="0.35">
      <c r="A196" s="64">
        <v>38991</v>
      </c>
      <c r="B196" s="80">
        <v>79.530496299999996</v>
      </c>
      <c r="C196" s="80">
        <v>16.699694699999998</v>
      </c>
      <c r="D196" s="12"/>
      <c r="E196" s="80">
        <v>17.832406899999999</v>
      </c>
      <c r="F196" s="80">
        <v>15.4114729</v>
      </c>
      <c r="H196" s="81"/>
      <c r="I196" s="81"/>
      <c r="N196" s="12"/>
      <c r="O196" s="12"/>
      <c r="P196" s="12"/>
    </row>
    <row r="197" spans="1:16" x14ac:dyDescent="0.35">
      <c r="A197" s="64">
        <v>39022</v>
      </c>
      <c r="B197" s="80">
        <v>83.909738200000007</v>
      </c>
      <c r="C197" s="80">
        <v>17.349735500000001</v>
      </c>
      <c r="D197" s="12"/>
      <c r="E197" s="80">
        <v>18.692359400000001</v>
      </c>
      <c r="F197" s="80">
        <v>15.818123699999999</v>
      </c>
      <c r="H197" s="81"/>
      <c r="I197" s="81"/>
      <c r="N197" s="12"/>
      <c r="O197" s="12"/>
      <c r="P197" s="12"/>
    </row>
    <row r="198" spans="1:16" x14ac:dyDescent="0.35">
      <c r="A198" s="64">
        <v>39052</v>
      </c>
      <c r="B198" s="80">
        <v>87.354822799999994</v>
      </c>
      <c r="C198" s="80">
        <v>17.751453699999999</v>
      </c>
      <c r="D198" s="12"/>
      <c r="E198" s="80">
        <v>19.975325099999999</v>
      </c>
      <c r="F198" s="80">
        <v>15.4410145</v>
      </c>
      <c r="H198" s="81"/>
      <c r="I198" s="81"/>
      <c r="N198" s="12"/>
      <c r="O198" s="12"/>
      <c r="P198" s="12"/>
    </row>
    <row r="199" spans="1:16" x14ac:dyDescent="0.35">
      <c r="A199" s="64">
        <v>39083</v>
      </c>
      <c r="B199" s="80">
        <v>83.073889600000001</v>
      </c>
      <c r="C199" s="80">
        <v>16.942583599999999</v>
      </c>
      <c r="D199" s="12"/>
      <c r="E199" s="80">
        <v>18.673620100000001</v>
      </c>
      <c r="F199" s="80">
        <v>15.0843645</v>
      </c>
      <c r="H199" s="81"/>
      <c r="I199" s="81"/>
      <c r="N199" s="12"/>
      <c r="O199" s="12"/>
      <c r="P199" s="12"/>
    </row>
    <row r="200" spans="1:16" x14ac:dyDescent="0.35">
      <c r="A200" s="64">
        <v>39114</v>
      </c>
      <c r="B200" s="80">
        <v>81.078286500000004</v>
      </c>
      <c r="C200" s="80">
        <v>16.188001199999999</v>
      </c>
      <c r="D200" s="12"/>
      <c r="E200" s="80">
        <v>17.356285499999998</v>
      </c>
      <c r="F200" s="80">
        <v>14.9942195</v>
      </c>
      <c r="H200" s="81"/>
      <c r="I200" s="81"/>
      <c r="N200" s="12"/>
      <c r="O200" s="12"/>
      <c r="P200" s="12"/>
    </row>
    <row r="201" spans="1:16" x14ac:dyDescent="0.35">
      <c r="A201" s="64">
        <v>39142</v>
      </c>
      <c r="B201" s="80">
        <v>76.990768799999998</v>
      </c>
      <c r="C201" s="80">
        <v>15.9587305</v>
      </c>
      <c r="D201" s="12"/>
      <c r="E201" s="80">
        <v>17.1543828</v>
      </c>
      <c r="F201" s="80">
        <v>14.7463145</v>
      </c>
      <c r="H201" s="81"/>
      <c r="I201" s="81"/>
      <c r="N201" s="12"/>
      <c r="O201" s="12"/>
      <c r="P201" s="12"/>
    </row>
    <row r="202" spans="1:16" x14ac:dyDescent="0.35">
      <c r="A202" s="64">
        <v>39173</v>
      </c>
      <c r="B202" s="80">
        <v>78.401459799999998</v>
      </c>
      <c r="C202" s="80">
        <v>16.490939099999999</v>
      </c>
      <c r="D202" s="12"/>
      <c r="E202" s="80">
        <v>17.3572609</v>
      </c>
      <c r="F202" s="80">
        <v>15.616008300000001</v>
      </c>
      <c r="H202" s="81"/>
      <c r="I202" s="81"/>
      <c r="N202" s="12"/>
      <c r="O202" s="12"/>
      <c r="P202" s="12"/>
    </row>
    <row r="203" spans="1:16" x14ac:dyDescent="0.35">
      <c r="A203" s="64">
        <v>39203</v>
      </c>
      <c r="B203" s="80">
        <v>70.656888199999997</v>
      </c>
      <c r="C203" s="80">
        <v>15.2520205</v>
      </c>
      <c r="D203" s="12"/>
      <c r="E203" s="80">
        <v>14.0274141</v>
      </c>
      <c r="F203" s="80">
        <v>16.4759566</v>
      </c>
      <c r="H203" s="81"/>
      <c r="I203" s="81"/>
      <c r="N203" s="12"/>
      <c r="O203" s="12"/>
      <c r="P203" s="12"/>
    </row>
    <row r="204" spans="1:16" x14ac:dyDescent="0.35">
      <c r="A204" s="64">
        <v>39234</v>
      </c>
      <c r="B204" s="80">
        <v>65.193478299999995</v>
      </c>
      <c r="C204" s="80">
        <v>13.839595600000001</v>
      </c>
      <c r="D204" s="12"/>
      <c r="E204" s="80">
        <v>14.029188400000001</v>
      </c>
      <c r="F204" s="80">
        <v>13.649942299999999</v>
      </c>
      <c r="H204" s="81"/>
      <c r="I204" s="81"/>
      <c r="N204" s="12"/>
      <c r="O204" s="12"/>
      <c r="P204" s="12"/>
    </row>
    <row r="205" spans="1:16" x14ac:dyDescent="0.35">
      <c r="A205" s="64">
        <v>39264</v>
      </c>
      <c r="B205" s="80">
        <v>76.880663100000007</v>
      </c>
      <c r="C205" s="80">
        <v>16.570114700000001</v>
      </c>
      <c r="D205" s="12"/>
      <c r="E205" s="80">
        <v>17.124740500000001</v>
      </c>
      <c r="F205" s="80">
        <v>16.021639799999999</v>
      </c>
      <c r="H205" s="81"/>
      <c r="I205" s="81"/>
      <c r="N205" s="12"/>
      <c r="O205" s="12"/>
      <c r="P205" s="12"/>
    </row>
    <row r="206" spans="1:16" x14ac:dyDescent="0.35">
      <c r="A206" s="64">
        <v>39295</v>
      </c>
      <c r="B206" s="80">
        <v>66.649336000000005</v>
      </c>
      <c r="C206" s="80">
        <v>14.152711800000001</v>
      </c>
      <c r="D206" s="12"/>
      <c r="E206" s="80">
        <v>15.218494400000001</v>
      </c>
      <c r="F206" s="80">
        <v>13.065961700000001</v>
      </c>
      <c r="H206" s="81"/>
      <c r="I206" s="81"/>
      <c r="N206" s="12"/>
      <c r="O206" s="12"/>
      <c r="P206" s="12"/>
    </row>
    <row r="207" spans="1:16" x14ac:dyDescent="0.35">
      <c r="A207" s="64">
        <v>39326</v>
      </c>
      <c r="B207" s="80">
        <v>69.881221999999994</v>
      </c>
      <c r="C207" s="80">
        <v>15.1131625</v>
      </c>
      <c r="D207" s="12"/>
      <c r="E207" s="80">
        <v>17.224277900000001</v>
      </c>
      <c r="F207" s="80">
        <v>13.0449562</v>
      </c>
      <c r="H207" s="81"/>
      <c r="I207" s="81"/>
      <c r="N207" s="12"/>
      <c r="O207" s="12"/>
      <c r="P207" s="12"/>
    </row>
    <row r="208" spans="1:16" x14ac:dyDescent="0.35">
      <c r="A208" s="64">
        <v>39356</v>
      </c>
      <c r="B208" s="80">
        <v>68.297722199999995</v>
      </c>
      <c r="C208" s="80">
        <v>14.381511100000001</v>
      </c>
      <c r="D208" s="12"/>
      <c r="E208" s="80">
        <v>15.067914099999999</v>
      </c>
      <c r="F208" s="80">
        <v>13.684972800000001</v>
      </c>
      <c r="H208" s="81"/>
      <c r="I208" s="81"/>
      <c r="N208" s="12"/>
      <c r="O208" s="12"/>
      <c r="P208" s="12"/>
    </row>
    <row r="209" spans="1:16" x14ac:dyDescent="0.35">
      <c r="A209" s="64">
        <v>39387</v>
      </c>
      <c r="B209" s="80">
        <v>68.7745283</v>
      </c>
      <c r="C209" s="80">
        <v>14.061032300000001</v>
      </c>
      <c r="D209" s="12"/>
      <c r="E209" s="80">
        <v>15.400341600000001</v>
      </c>
      <c r="F209" s="80">
        <v>12.636837999999999</v>
      </c>
      <c r="H209" s="81"/>
      <c r="I209" s="81"/>
      <c r="N209" s="12"/>
      <c r="O209" s="12"/>
      <c r="P209" s="12"/>
    </row>
    <row r="210" spans="1:16" x14ac:dyDescent="0.35">
      <c r="A210" s="64">
        <v>39417</v>
      </c>
      <c r="B210" s="80">
        <v>69.253361400000003</v>
      </c>
      <c r="C210" s="80">
        <v>14.5377806</v>
      </c>
      <c r="D210" s="12"/>
      <c r="E210" s="80">
        <v>15.7923806</v>
      </c>
      <c r="F210" s="80">
        <v>13.0969836</v>
      </c>
      <c r="H210" s="81"/>
      <c r="I210" s="81"/>
      <c r="N210" s="12"/>
      <c r="O210" s="12"/>
      <c r="P210" s="12"/>
    </row>
    <row r="211" spans="1:16" x14ac:dyDescent="0.35">
      <c r="A211" s="64">
        <v>39448</v>
      </c>
      <c r="B211" s="80">
        <v>69.310569799999996</v>
      </c>
      <c r="C211" s="80">
        <v>14.821639100000001</v>
      </c>
      <c r="D211" s="12"/>
      <c r="E211" s="80">
        <v>17.152899300000001</v>
      </c>
      <c r="F211" s="80">
        <v>12.572287299999999</v>
      </c>
      <c r="H211" s="81"/>
      <c r="I211" s="81"/>
      <c r="N211" s="12"/>
      <c r="O211" s="12"/>
      <c r="P211" s="12"/>
    </row>
    <row r="212" spans="1:16" x14ac:dyDescent="0.35">
      <c r="A212" s="64">
        <v>39479</v>
      </c>
      <c r="B212" s="80">
        <v>71.380407099999999</v>
      </c>
      <c r="C212" s="80">
        <v>16.178730900000001</v>
      </c>
      <c r="D212" s="12"/>
      <c r="E212" s="80">
        <v>18.8997691</v>
      </c>
      <c r="F212" s="80">
        <v>13.4970333</v>
      </c>
      <c r="H212" s="81"/>
      <c r="I212" s="81"/>
      <c r="N212" s="12"/>
      <c r="O212" s="12"/>
      <c r="P212" s="12"/>
    </row>
    <row r="213" spans="1:16" x14ac:dyDescent="0.35">
      <c r="A213" s="64">
        <v>39508</v>
      </c>
      <c r="B213" s="80">
        <v>70.642592800000003</v>
      </c>
      <c r="C213" s="80">
        <v>15.6592488</v>
      </c>
      <c r="D213" s="12"/>
      <c r="E213" s="80">
        <v>15.3971702</v>
      </c>
      <c r="F213" s="80">
        <v>15.951290200000001</v>
      </c>
      <c r="H213" s="81"/>
      <c r="I213" s="81"/>
      <c r="N213" s="12"/>
      <c r="O213" s="12"/>
      <c r="P213" s="12"/>
    </row>
    <row r="214" spans="1:16" x14ac:dyDescent="0.35">
      <c r="A214" s="64">
        <v>39539</v>
      </c>
      <c r="B214" s="80">
        <v>74.502254800000003</v>
      </c>
      <c r="C214" s="80">
        <v>15.6179685</v>
      </c>
      <c r="D214" s="12"/>
      <c r="E214" s="80">
        <v>16.0150082</v>
      </c>
      <c r="F214" s="80">
        <v>15.188647700000001</v>
      </c>
      <c r="H214" s="81"/>
      <c r="I214" s="81"/>
      <c r="N214" s="12"/>
      <c r="O214" s="12"/>
      <c r="P214" s="12"/>
    </row>
    <row r="215" spans="1:16" x14ac:dyDescent="0.35">
      <c r="A215" s="64">
        <v>39569</v>
      </c>
      <c r="B215" s="80">
        <v>70.852425199999999</v>
      </c>
      <c r="C215" s="80">
        <v>14.8882561</v>
      </c>
      <c r="D215" s="12"/>
      <c r="E215" s="80">
        <v>15.935142799999999</v>
      </c>
      <c r="F215" s="80">
        <v>13.7791617</v>
      </c>
      <c r="H215" s="81"/>
      <c r="I215" s="81"/>
      <c r="N215" s="12"/>
      <c r="O215" s="12"/>
      <c r="P215" s="12"/>
    </row>
    <row r="216" spans="1:16" x14ac:dyDescent="0.35">
      <c r="A216" s="64">
        <v>39600</v>
      </c>
      <c r="B216" s="80">
        <v>66.193380500000004</v>
      </c>
      <c r="C216" s="80">
        <v>13.9177494</v>
      </c>
      <c r="D216" s="12"/>
      <c r="E216" s="80">
        <v>15.582857199999999</v>
      </c>
      <c r="F216" s="80">
        <v>12.183342700000001</v>
      </c>
      <c r="H216" s="81"/>
      <c r="I216" s="81"/>
      <c r="N216" s="12"/>
      <c r="O216" s="12"/>
      <c r="P216" s="12"/>
    </row>
    <row r="217" spans="1:16" x14ac:dyDescent="0.35">
      <c r="A217" s="64">
        <v>39630</v>
      </c>
      <c r="B217" s="80">
        <v>65.677564899999993</v>
      </c>
      <c r="C217" s="80">
        <v>13.7646561</v>
      </c>
      <c r="D217" s="12"/>
      <c r="E217" s="80">
        <v>15.574638</v>
      </c>
      <c r="F217" s="80">
        <v>12.030099399999999</v>
      </c>
      <c r="H217" s="81"/>
      <c r="I217" s="81"/>
      <c r="N217" s="12"/>
      <c r="O217" s="12"/>
      <c r="P217" s="12"/>
    </row>
    <row r="218" spans="1:16" x14ac:dyDescent="0.35">
      <c r="A218" s="64">
        <v>39661</v>
      </c>
      <c r="B218" s="80">
        <v>65.600278200000005</v>
      </c>
      <c r="C218" s="80">
        <v>14.529741899999999</v>
      </c>
      <c r="D218" s="12"/>
      <c r="E218" s="80">
        <v>13.8856862</v>
      </c>
      <c r="F218" s="80">
        <v>15.1861861</v>
      </c>
      <c r="H218" s="81"/>
      <c r="I218" s="81"/>
      <c r="N218" s="12"/>
      <c r="O218" s="12"/>
      <c r="P218" s="12"/>
    </row>
    <row r="219" spans="1:16" x14ac:dyDescent="0.35">
      <c r="A219" s="64">
        <v>39692</v>
      </c>
      <c r="B219" s="80">
        <v>77.826131099999998</v>
      </c>
      <c r="C219" s="80">
        <v>16.1157495</v>
      </c>
      <c r="D219" s="12"/>
      <c r="E219" s="80">
        <v>15.847179300000001</v>
      </c>
      <c r="F219" s="80">
        <v>16.399285200000001</v>
      </c>
      <c r="H219" s="81"/>
      <c r="I219" s="81"/>
      <c r="N219" s="12"/>
      <c r="O219" s="12"/>
      <c r="P219" s="12"/>
    </row>
    <row r="220" spans="1:16" x14ac:dyDescent="0.35">
      <c r="A220" s="64">
        <v>39722</v>
      </c>
      <c r="B220" s="80">
        <v>73.760014799999993</v>
      </c>
      <c r="C220" s="80">
        <v>15.2569672</v>
      </c>
      <c r="D220" s="12"/>
      <c r="E220" s="80">
        <v>16.0291596</v>
      </c>
      <c r="F220" s="80">
        <v>14.463813399999999</v>
      </c>
      <c r="H220" s="81"/>
      <c r="I220" s="81"/>
      <c r="N220" s="12"/>
      <c r="O220" s="12"/>
      <c r="P220" s="12"/>
    </row>
    <row r="221" spans="1:16" x14ac:dyDescent="0.35">
      <c r="A221" s="64">
        <v>39753</v>
      </c>
      <c r="B221" s="80">
        <v>70.848172399999996</v>
      </c>
      <c r="C221" s="80">
        <v>14.070086999999999</v>
      </c>
      <c r="D221" s="12"/>
      <c r="E221" s="80">
        <v>14.887130300000001</v>
      </c>
      <c r="F221" s="80">
        <v>13.230915700000001</v>
      </c>
      <c r="H221" s="81"/>
      <c r="I221" s="81"/>
      <c r="N221" s="12"/>
      <c r="O221" s="12"/>
      <c r="P221" s="12"/>
    </row>
    <row r="222" spans="1:16" x14ac:dyDescent="0.35">
      <c r="A222" s="64">
        <v>39783</v>
      </c>
      <c r="B222" s="80">
        <v>69.499928499999996</v>
      </c>
      <c r="C222" s="80">
        <v>13.453391</v>
      </c>
      <c r="D222" s="12"/>
      <c r="E222" s="80">
        <v>13.5307111</v>
      </c>
      <c r="F222" s="80">
        <v>13.358816900000001</v>
      </c>
      <c r="H222" s="81"/>
      <c r="I222" s="81"/>
      <c r="N222" s="12"/>
      <c r="O222" s="12"/>
      <c r="P222" s="12"/>
    </row>
    <row r="223" spans="1:16" x14ac:dyDescent="0.35">
      <c r="A223" s="64">
        <v>39814</v>
      </c>
      <c r="B223" s="80">
        <v>72.923874699999999</v>
      </c>
      <c r="C223" s="80">
        <v>13.0955274</v>
      </c>
      <c r="D223" s="12"/>
      <c r="E223" s="80">
        <v>13.1903576</v>
      </c>
      <c r="F223" s="80">
        <v>12.9756182</v>
      </c>
      <c r="H223" s="81"/>
      <c r="I223" s="81"/>
      <c r="N223" s="12"/>
      <c r="O223" s="12"/>
      <c r="P223" s="12"/>
    </row>
    <row r="224" spans="1:16" x14ac:dyDescent="0.35">
      <c r="A224" s="64">
        <v>39845</v>
      </c>
      <c r="B224" s="80">
        <v>81.910054599999995</v>
      </c>
      <c r="C224" s="80">
        <v>13.5425316</v>
      </c>
      <c r="D224" s="12"/>
      <c r="E224" s="80">
        <v>12.5549157</v>
      </c>
      <c r="F224" s="80">
        <v>14.695817</v>
      </c>
      <c r="H224" s="81"/>
      <c r="I224" s="81"/>
      <c r="N224" s="12"/>
      <c r="O224" s="12"/>
      <c r="P224" s="12"/>
    </row>
    <row r="225" spans="1:16" x14ac:dyDescent="0.35">
      <c r="A225" s="64">
        <v>39873</v>
      </c>
      <c r="B225" s="80">
        <v>83.926169799999997</v>
      </c>
      <c r="C225" s="80">
        <v>12.8658454</v>
      </c>
      <c r="D225" s="12"/>
      <c r="E225" s="80">
        <v>13.088775099999999</v>
      </c>
      <c r="F225" s="80">
        <v>12.5951667</v>
      </c>
      <c r="H225" s="81"/>
      <c r="I225" s="81"/>
      <c r="N225" s="12"/>
      <c r="O225" s="12"/>
      <c r="P225" s="12"/>
    </row>
    <row r="226" spans="1:16" x14ac:dyDescent="0.35">
      <c r="A226" s="64">
        <v>39904</v>
      </c>
      <c r="B226" s="80">
        <v>76.782092899999995</v>
      </c>
      <c r="C226" s="80">
        <v>12.193494599999999</v>
      </c>
      <c r="D226" s="12"/>
      <c r="E226" s="80">
        <v>12.5624898</v>
      </c>
      <c r="F226" s="80">
        <v>11.7197871</v>
      </c>
      <c r="H226" s="81"/>
      <c r="I226" s="81"/>
      <c r="N226" s="12"/>
      <c r="O226" s="12"/>
      <c r="P226" s="12"/>
    </row>
    <row r="227" spans="1:16" x14ac:dyDescent="0.35">
      <c r="A227" s="64">
        <v>39934</v>
      </c>
      <c r="B227" s="80">
        <v>85.640718000000007</v>
      </c>
      <c r="C227" s="80">
        <v>12.884588000000001</v>
      </c>
      <c r="D227" s="12"/>
      <c r="E227" s="80">
        <v>13.674458100000001</v>
      </c>
      <c r="F227" s="80">
        <v>11.798888099999999</v>
      </c>
      <c r="H227" s="81"/>
      <c r="I227" s="81"/>
      <c r="N227" s="12"/>
      <c r="O227" s="12"/>
      <c r="P227" s="12"/>
    </row>
    <row r="228" spans="1:16" x14ac:dyDescent="0.35">
      <c r="A228" s="64">
        <v>39965</v>
      </c>
      <c r="B228" s="80">
        <v>107.0755487</v>
      </c>
      <c r="C228" s="80">
        <v>15.9904498</v>
      </c>
      <c r="D228" s="12"/>
      <c r="E228" s="80">
        <v>17.265517800000001</v>
      </c>
      <c r="F228" s="80">
        <v>14.288538900000001</v>
      </c>
      <c r="H228" s="81"/>
      <c r="I228" s="81"/>
      <c r="N228" s="12"/>
      <c r="O228" s="12"/>
      <c r="P228" s="12"/>
    </row>
    <row r="229" spans="1:16" x14ac:dyDescent="0.35">
      <c r="A229" s="64">
        <v>39995</v>
      </c>
      <c r="B229" s="80">
        <v>99.572686000000004</v>
      </c>
      <c r="C229" s="80">
        <v>15.3358846</v>
      </c>
      <c r="D229" s="12"/>
      <c r="E229" s="80">
        <v>15.258543899999999</v>
      </c>
      <c r="F229" s="80">
        <v>15.440978700000001</v>
      </c>
      <c r="H229" s="81"/>
      <c r="I229" s="81"/>
      <c r="N229" s="12"/>
      <c r="O229" s="12"/>
      <c r="P229" s="12"/>
    </row>
    <row r="230" spans="1:16" x14ac:dyDescent="0.35">
      <c r="A230" s="64">
        <v>40026</v>
      </c>
      <c r="B230" s="80">
        <v>97.299550300000007</v>
      </c>
      <c r="C230" s="80">
        <v>14.8793217</v>
      </c>
      <c r="D230" s="12"/>
      <c r="E230" s="80">
        <v>15.727881999999999</v>
      </c>
      <c r="F230" s="80">
        <v>13.812015300000001</v>
      </c>
      <c r="H230" s="81"/>
      <c r="I230" s="81"/>
      <c r="N230" s="12"/>
      <c r="O230" s="12"/>
      <c r="P230" s="12"/>
    </row>
    <row r="231" spans="1:16" x14ac:dyDescent="0.35">
      <c r="A231" s="64">
        <v>40057</v>
      </c>
      <c r="B231" s="80">
        <v>98.476542499999994</v>
      </c>
      <c r="C231" s="80">
        <v>15.1807032</v>
      </c>
      <c r="D231" s="12"/>
      <c r="E231" s="80">
        <v>15.9996721</v>
      </c>
      <c r="F231" s="80">
        <v>14.1738506</v>
      </c>
      <c r="H231" s="81"/>
      <c r="I231" s="81"/>
      <c r="N231" s="12"/>
      <c r="O231" s="12"/>
      <c r="P231" s="12"/>
    </row>
    <row r="232" spans="1:16" x14ac:dyDescent="0.35">
      <c r="A232" s="64">
        <v>40087</v>
      </c>
      <c r="B232" s="80">
        <v>100.9541353</v>
      </c>
      <c r="C232" s="80">
        <v>15.6600789</v>
      </c>
      <c r="D232" s="12"/>
      <c r="E232" s="80">
        <v>15.789679899999999</v>
      </c>
      <c r="F232" s="80">
        <v>15.498975400000001</v>
      </c>
      <c r="H232" s="81"/>
      <c r="I232" s="81"/>
      <c r="N232" s="12"/>
      <c r="O232" s="12"/>
      <c r="P232" s="12"/>
    </row>
    <row r="233" spans="1:16" x14ac:dyDescent="0.35">
      <c r="A233" s="64">
        <v>40118</v>
      </c>
      <c r="B233" s="80">
        <v>107.7824991</v>
      </c>
      <c r="C233" s="80">
        <v>16.879003600000001</v>
      </c>
      <c r="D233" s="12"/>
      <c r="E233" s="80">
        <v>16.584695700000001</v>
      </c>
      <c r="F233" s="80">
        <v>17.249767500000001</v>
      </c>
      <c r="H233" s="81"/>
      <c r="I233" s="81"/>
      <c r="N233" s="12"/>
      <c r="O233" s="12"/>
      <c r="P233" s="12"/>
    </row>
    <row r="234" spans="1:16" x14ac:dyDescent="0.35">
      <c r="A234" s="64">
        <v>40148</v>
      </c>
      <c r="B234" s="80">
        <v>114.1311343</v>
      </c>
      <c r="C234" s="80">
        <v>18.044758399999999</v>
      </c>
      <c r="D234" s="12"/>
      <c r="E234" s="80">
        <v>18.614069000000001</v>
      </c>
      <c r="F234" s="80">
        <v>17.340146699999998</v>
      </c>
      <c r="H234" s="81"/>
      <c r="I234" s="81"/>
      <c r="N234" s="12"/>
      <c r="O234" s="12"/>
      <c r="P234" s="12"/>
    </row>
    <row r="235" spans="1:16" x14ac:dyDescent="0.35">
      <c r="A235" s="64">
        <v>40179</v>
      </c>
      <c r="B235" s="80">
        <v>108.22729200000001</v>
      </c>
      <c r="C235" s="80">
        <v>17.8049103</v>
      </c>
      <c r="D235" s="12"/>
      <c r="E235" s="80">
        <v>19.834205699999998</v>
      </c>
      <c r="F235" s="80">
        <v>15.4158607</v>
      </c>
      <c r="H235" s="81"/>
      <c r="I235" s="81"/>
      <c r="N235" s="12"/>
      <c r="O235" s="12"/>
      <c r="P235" s="12"/>
    </row>
    <row r="236" spans="1:16" x14ac:dyDescent="0.35">
      <c r="A236" s="64">
        <v>40210</v>
      </c>
      <c r="B236" s="80">
        <v>108.7519068</v>
      </c>
      <c r="C236" s="80">
        <v>17.8064988</v>
      </c>
      <c r="D236" s="12"/>
      <c r="E236" s="80">
        <v>18.8324307</v>
      </c>
      <c r="F236" s="80">
        <v>16.555940100000001</v>
      </c>
      <c r="H236" s="81"/>
      <c r="I236" s="81"/>
      <c r="N236" s="12"/>
      <c r="O236" s="12"/>
      <c r="P236" s="12"/>
    </row>
    <row r="237" spans="1:16" x14ac:dyDescent="0.35">
      <c r="A237" s="64">
        <v>40238</v>
      </c>
      <c r="B237" s="80">
        <v>105.6015902</v>
      </c>
      <c r="C237" s="80">
        <v>16.859894100000002</v>
      </c>
      <c r="D237" s="12"/>
      <c r="E237" s="80">
        <v>17.899300700000001</v>
      </c>
      <c r="F237" s="80">
        <v>15.5538554</v>
      </c>
      <c r="H237" s="81"/>
      <c r="I237" s="81"/>
      <c r="N237" s="12"/>
      <c r="O237" s="12"/>
      <c r="P237" s="12"/>
    </row>
    <row r="238" spans="1:16" x14ac:dyDescent="0.35">
      <c r="A238" s="64">
        <v>40269</v>
      </c>
      <c r="B238" s="80">
        <v>111.6545069</v>
      </c>
      <c r="C238" s="80">
        <v>17.548165300000001</v>
      </c>
      <c r="D238" s="12"/>
      <c r="E238" s="80">
        <v>19.890056600000001</v>
      </c>
      <c r="F238" s="80">
        <v>14.778404999999999</v>
      </c>
      <c r="H238" s="81"/>
      <c r="I238" s="81"/>
      <c r="N238" s="12"/>
      <c r="O238" s="12"/>
      <c r="P238" s="12"/>
    </row>
    <row r="239" spans="1:16" x14ac:dyDescent="0.35">
      <c r="A239" s="64">
        <v>40299</v>
      </c>
      <c r="B239" s="80">
        <v>109.259203</v>
      </c>
      <c r="C239" s="80">
        <v>18.1014993</v>
      </c>
      <c r="D239" s="12"/>
      <c r="E239" s="80">
        <v>20.450863699999999</v>
      </c>
      <c r="F239" s="80">
        <v>15.276494</v>
      </c>
      <c r="H239" s="81"/>
      <c r="I239" s="81"/>
      <c r="N239" s="12"/>
      <c r="O239" s="12"/>
      <c r="P239" s="12"/>
    </row>
    <row r="240" spans="1:16" x14ac:dyDescent="0.35">
      <c r="A240" s="64">
        <v>40330</v>
      </c>
      <c r="B240" s="80">
        <v>111.71405970000001</v>
      </c>
      <c r="C240" s="80">
        <v>18.739817500000001</v>
      </c>
      <c r="D240" s="12"/>
      <c r="E240" s="80">
        <v>20.514248200000001</v>
      </c>
      <c r="F240" s="80">
        <v>16.681265199999999</v>
      </c>
      <c r="H240" s="81"/>
      <c r="I240" s="81"/>
      <c r="N240" s="12"/>
      <c r="O240" s="12"/>
      <c r="P240" s="12"/>
    </row>
    <row r="241" spans="1:16" x14ac:dyDescent="0.35">
      <c r="A241" s="64">
        <v>40360</v>
      </c>
      <c r="B241" s="80">
        <v>109.7040281</v>
      </c>
      <c r="C241" s="80">
        <v>17.8379294</v>
      </c>
      <c r="D241" s="12"/>
      <c r="E241" s="80">
        <v>20.507074299999999</v>
      </c>
      <c r="F241" s="80">
        <v>14.8535156</v>
      </c>
      <c r="H241" s="81"/>
      <c r="I241" s="81"/>
      <c r="N241" s="12"/>
      <c r="O241" s="12"/>
      <c r="P241" s="12"/>
    </row>
    <row r="242" spans="1:16" x14ac:dyDescent="0.35">
      <c r="A242" s="64">
        <v>40391</v>
      </c>
      <c r="B242" s="80">
        <v>106.4902293</v>
      </c>
      <c r="C242" s="80">
        <v>18.169561399999999</v>
      </c>
      <c r="D242" s="12"/>
      <c r="E242" s="80">
        <v>18.9173312</v>
      </c>
      <c r="F242" s="80">
        <v>17.385922799999999</v>
      </c>
      <c r="H242" s="81"/>
      <c r="I242" s="81"/>
      <c r="N242" s="12"/>
      <c r="O242" s="12"/>
      <c r="P242" s="12"/>
    </row>
    <row r="243" spans="1:16" x14ac:dyDescent="0.35">
      <c r="A243" s="64">
        <v>40422</v>
      </c>
      <c r="B243" s="80">
        <v>115.7905469</v>
      </c>
      <c r="C243" s="80">
        <v>19.6210679</v>
      </c>
      <c r="D243" s="12"/>
      <c r="E243" s="80">
        <v>22.209586300000002</v>
      </c>
      <c r="F243" s="80">
        <v>16.7510078</v>
      </c>
      <c r="H243" s="81"/>
      <c r="I243" s="81"/>
      <c r="N243" s="12"/>
      <c r="O243" s="12"/>
      <c r="P243" s="12"/>
    </row>
    <row r="244" spans="1:16" x14ac:dyDescent="0.35">
      <c r="A244" s="64">
        <v>40452</v>
      </c>
      <c r="B244" s="80">
        <v>128.9264527</v>
      </c>
      <c r="C244" s="80">
        <v>20.812016199999999</v>
      </c>
      <c r="D244" s="12"/>
      <c r="E244" s="80">
        <v>21.751582800000001</v>
      </c>
      <c r="F244" s="80">
        <v>19.798016199999999</v>
      </c>
      <c r="H244" s="81"/>
      <c r="I244" s="81"/>
      <c r="N244" s="12"/>
      <c r="O244" s="12"/>
      <c r="P244" s="12"/>
    </row>
    <row r="245" spans="1:16" x14ac:dyDescent="0.35">
      <c r="A245" s="64">
        <v>40483</v>
      </c>
      <c r="B245" s="80">
        <v>117.03810129999999</v>
      </c>
      <c r="C245" s="80">
        <v>19.4750573</v>
      </c>
      <c r="D245" s="12"/>
      <c r="E245" s="80">
        <v>22.918066799999998</v>
      </c>
      <c r="F245" s="80">
        <v>15.986101100000001</v>
      </c>
      <c r="H245" s="81"/>
      <c r="I245" s="81"/>
      <c r="N245" s="12"/>
      <c r="O245" s="12"/>
      <c r="P245" s="12"/>
    </row>
    <row r="246" spans="1:16" x14ac:dyDescent="0.35">
      <c r="A246" s="64">
        <v>40513</v>
      </c>
      <c r="B246" s="80">
        <v>111.92917180000001</v>
      </c>
      <c r="C246" s="80">
        <v>19.549220099999999</v>
      </c>
      <c r="D246" s="12"/>
      <c r="E246" s="80">
        <v>21.4138783</v>
      </c>
      <c r="F246" s="80">
        <v>17.5810931</v>
      </c>
      <c r="H246" s="81"/>
      <c r="I246" s="81"/>
      <c r="N246" s="12"/>
      <c r="O246" s="12"/>
      <c r="P246" s="12"/>
    </row>
    <row r="247" spans="1:16" x14ac:dyDescent="0.35">
      <c r="A247" s="64">
        <v>40544</v>
      </c>
      <c r="B247" s="80">
        <v>108.2377814</v>
      </c>
      <c r="C247" s="80">
        <v>18.350253500000001</v>
      </c>
      <c r="D247" s="12"/>
      <c r="E247" s="80">
        <v>19.442990399999999</v>
      </c>
      <c r="F247" s="80">
        <v>17.198588399999998</v>
      </c>
      <c r="H247" s="81"/>
      <c r="I247" s="81"/>
      <c r="N247" s="12"/>
      <c r="O247" s="12"/>
      <c r="P247" s="12"/>
    </row>
    <row r="248" spans="1:16" x14ac:dyDescent="0.35">
      <c r="A248" s="64">
        <v>40575</v>
      </c>
      <c r="B248" s="80">
        <v>110.837913</v>
      </c>
      <c r="C248" s="80">
        <v>18.962021</v>
      </c>
      <c r="D248" s="12"/>
      <c r="E248" s="80">
        <v>20.322341900000001</v>
      </c>
      <c r="F248" s="80">
        <v>17.447764500000002</v>
      </c>
      <c r="H248" s="81"/>
      <c r="I248" s="81"/>
      <c r="N248" s="12"/>
      <c r="O248" s="12"/>
      <c r="P248" s="12"/>
    </row>
    <row r="249" spans="1:16" x14ac:dyDescent="0.35">
      <c r="A249" s="64">
        <v>40603</v>
      </c>
      <c r="B249" s="80">
        <v>115.25114499999999</v>
      </c>
      <c r="C249" s="80">
        <v>19.8345755</v>
      </c>
      <c r="D249" s="12"/>
      <c r="E249" s="80">
        <v>22.948254299999999</v>
      </c>
      <c r="F249" s="80">
        <v>16.656887399999999</v>
      </c>
      <c r="H249" s="81"/>
      <c r="I249" s="81"/>
      <c r="N249" s="12"/>
      <c r="O249" s="12"/>
      <c r="P249" s="12"/>
    </row>
    <row r="250" spans="1:16" x14ac:dyDescent="0.35">
      <c r="A250" s="64">
        <v>40634</v>
      </c>
      <c r="B250" s="80">
        <v>109.8803937</v>
      </c>
      <c r="C250" s="80">
        <v>18.835339000000001</v>
      </c>
      <c r="D250" s="12"/>
      <c r="E250" s="80">
        <v>19.895004</v>
      </c>
      <c r="F250" s="80">
        <v>17.615191800000002</v>
      </c>
      <c r="H250" s="81"/>
      <c r="I250" s="81"/>
      <c r="N250" s="12"/>
      <c r="O250" s="12"/>
      <c r="P250" s="12"/>
    </row>
    <row r="251" spans="1:16" x14ac:dyDescent="0.35">
      <c r="A251" s="64">
        <v>40664</v>
      </c>
      <c r="B251" s="80">
        <v>118.2732214</v>
      </c>
      <c r="C251" s="80">
        <v>20.057020099999999</v>
      </c>
      <c r="D251" s="12"/>
      <c r="E251" s="80">
        <v>20.822550700000001</v>
      </c>
      <c r="F251" s="80">
        <v>19.245716600000002</v>
      </c>
      <c r="H251" s="81"/>
      <c r="I251" s="81"/>
      <c r="N251" s="12"/>
      <c r="O251" s="12"/>
      <c r="P251" s="12"/>
    </row>
    <row r="252" spans="1:16" x14ac:dyDescent="0.35">
      <c r="A252" s="64">
        <v>40695</v>
      </c>
      <c r="B252" s="80">
        <v>111.5643716</v>
      </c>
      <c r="C252" s="80">
        <v>19.2531882</v>
      </c>
      <c r="D252" s="12"/>
      <c r="E252" s="80">
        <v>20.324886200000002</v>
      </c>
      <c r="F252" s="80">
        <v>18.1023742</v>
      </c>
      <c r="H252" s="81"/>
      <c r="I252" s="81"/>
      <c r="N252" s="12"/>
      <c r="O252" s="12"/>
      <c r="P252" s="12"/>
    </row>
    <row r="253" spans="1:16" x14ac:dyDescent="0.35">
      <c r="A253" s="64">
        <v>40725</v>
      </c>
      <c r="B253" s="80">
        <v>110.7788978</v>
      </c>
      <c r="C253" s="80">
        <v>18.425408699999998</v>
      </c>
      <c r="D253" s="12"/>
      <c r="E253" s="80">
        <v>18.519637500000002</v>
      </c>
      <c r="F253" s="80">
        <v>18.321742499999999</v>
      </c>
      <c r="H253" s="81"/>
      <c r="I253" s="81"/>
      <c r="N253" s="12"/>
      <c r="O253" s="12"/>
      <c r="P253" s="12"/>
    </row>
    <row r="254" spans="1:16" x14ac:dyDescent="0.35">
      <c r="A254" s="64">
        <v>40756</v>
      </c>
      <c r="B254" s="80">
        <v>125.7069843</v>
      </c>
      <c r="C254" s="80">
        <v>20.140401000000001</v>
      </c>
      <c r="D254" s="12"/>
      <c r="E254" s="80">
        <v>20.403966400000002</v>
      </c>
      <c r="F254" s="80">
        <v>19.831219099999998</v>
      </c>
      <c r="H254" s="81"/>
      <c r="I254" s="81"/>
      <c r="N254" s="12"/>
      <c r="O254" s="12"/>
      <c r="P254" s="12"/>
    </row>
    <row r="255" spans="1:16" x14ac:dyDescent="0.35">
      <c r="A255" s="64">
        <v>40787</v>
      </c>
      <c r="B255" s="80">
        <v>108.8826277</v>
      </c>
      <c r="C255" s="80">
        <v>17.5759522</v>
      </c>
      <c r="D255" s="12"/>
      <c r="E255" s="80">
        <v>16.6659492</v>
      </c>
      <c r="F255" s="80">
        <v>18.614784199999999</v>
      </c>
      <c r="H255" s="81"/>
      <c r="I255" s="81"/>
      <c r="N255" s="12"/>
      <c r="O255" s="12"/>
      <c r="P255" s="12"/>
    </row>
    <row r="256" spans="1:16" x14ac:dyDescent="0.35">
      <c r="A256" s="64">
        <v>40817</v>
      </c>
      <c r="B256" s="80">
        <v>116.7358444</v>
      </c>
      <c r="C256" s="80">
        <v>18.968737000000001</v>
      </c>
      <c r="D256" s="12"/>
      <c r="E256" s="80">
        <v>19.825705899999999</v>
      </c>
      <c r="F256" s="80">
        <v>17.945377499999999</v>
      </c>
      <c r="H256" s="81"/>
      <c r="I256" s="81"/>
      <c r="N256" s="12"/>
      <c r="O256" s="12"/>
      <c r="P256" s="12"/>
    </row>
    <row r="257" spans="1:16" x14ac:dyDescent="0.35">
      <c r="A257" s="64">
        <v>40848</v>
      </c>
      <c r="B257" s="80">
        <v>110.9300006</v>
      </c>
      <c r="C257" s="80">
        <v>17.8611656</v>
      </c>
      <c r="D257" s="12"/>
      <c r="E257" s="80">
        <v>17.978217900000001</v>
      </c>
      <c r="F257" s="80">
        <v>17.7292916</v>
      </c>
      <c r="H257" s="81"/>
      <c r="I257" s="81"/>
      <c r="N257" s="12"/>
      <c r="O257" s="12"/>
      <c r="P257" s="12"/>
    </row>
    <row r="258" spans="1:16" x14ac:dyDescent="0.35">
      <c r="A258" s="64">
        <v>40878</v>
      </c>
      <c r="B258" s="80">
        <v>110.0146104</v>
      </c>
      <c r="C258" s="80">
        <v>17.8722283</v>
      </c>
      <c r="D258" s="12"/>
      <c r="E258" s="80">
        <v>18.4556346</v>
      </c>
      <c r="F258" s="80">
        <v>17.264055500000001</v>
      </c>
      <c r="H258" s="81"/>
      <c r="I258" s="81"/>
      <c r="N258" s="12"/>
      <c r="O258" s="12"/>
      <c r="P258" s="12"/>
    </row>
    <row r="259" spans="1:16" x14ac:dyDescent="0.35">
      <c r="A259" s="64">
        <v>40909</v>
      </c>
      <c r="B259" s="80">
        <v>127.3557848</v>
      </c>
      <c r="C259" s="80">
        <v>21.190270300000002</v>
      </c>
      <c r="D259" s="12"/>
      <c r="E259" s="80">
        <v>23.017833799999998</v>
      </c>
      <c r="F259" s="80">
        <v>19.156739000000002</v>
      </c>
      <c r="H259" s="81"/>
      <c r="I259" s="81"/>
      <c r="N259" s="12"/>
      <c r="O259" s="12"/>
      <c r="P259" s="12"/>
    </row>
    <row r="260" spans="1:16" x14ac:dyDescent="0.35">
      <c r="A260" s="64">
        <v>40940</v>
      </c>
      <c r="B260" s="80">
        <v>111.85382060000001</v>
      </c>
      <c r="C260" s="80">
        <v>18.126921400000001</v>
      </c>
      <c r="D260" s="12"/>
      <c r="E260" s="80">
        <v>18.922644999999999</v>
      </c>
      <c r="F260" s="80">
        <v>17.226638000000001</v>
      </c>
      <c r="H260" s="81"/>
      <c r="I260" s="81"/>
      <c r="N260" s="12"/>
      <c r="O260" s="12"/>
      <c r="P260" s="12"/>
    </row>
    <row r="261" spans="1:16" x14ac:dyDescent="0.35">
      <c r="A261" s="64">
        <v>40969</v>
      </c>
      <c r="B261" s="80">
        <v>114.0983918</v>
      </c>
      <c r="C261" s="80">
        <v>18.419153600000001</v>
      </c>
      <c r="D261" s="12"/>
      <c r="E261" s="80">
        <v>19.055552299999999</v>
      </c>
      <c r="F261" s="80">
        <v>17.706339799999999</v>
      </c>
      <c r="H261" s="81"/>
      <c r="I261" s="81"/>
      <c r="N261" s="12"/>
      <c r="O261" s="12"/>
      <c r="P261" s="12"/>
    </row>
    <row r="262" spans="1:16" x14ac:dyDescent="0.35">
      <c r="A262" s="64">
        <v>41000</v>
      </c>
      <c r="B262" s="80">
        <v>117.42624840000001</v>
      </c>
      <c r="C262" s="80">
        <v>19.7344677</v>
      </c>
      <c r="D262" s="12"/>
      <c r="E262" s="80">
        <v>20.517745699999999</v>
      </c>
      <c r="F262" s="80">
        <v>18.844348499999999</v>
      </c>
      <c r="H262" s="81"/>
      <c r="I262" s="81"/>
      <c r="N262" s="12"/>
      <c r="O262" s="12"/>
      <c r="P262" s="12"/>
    </row>
    <row r="263" spans="1:16" x14ac:dyDescent="0.35">
      <c r="A263" s="64">
        <v>41030</v>
      </c>
      <c r="B263" s="80">
        <v>112.4399887</v>
      </c>
      <c r="C263" s="80">
        <v>18.035822499999998</v>
      </c>
      <c r="D263" s="12"/>
      <c r="E263" s="80">
        <v>19.399895900000001</v>
      </c>
      <c r="F263" s="80">
        <v>16.579018000000001</v>
      </c>
      <c r="H263" s="81"/>
      <c r="I263" s="81"/>
      <c r="N263" s="12"/>
      <c r="O263" s="12"/>
      <c r="P263" s="12"/>
    </row>
    <row r="264" spans="1:16" x14ac:dyDescent="0.35">
      <c r="A264" s="64">
        <v>41061</v>
      </c>
      <c r="B264" s="80">
        <v>111.62630009999999</v>
      </c>
      <c r="C264" s="80">
        <v>18.083961500000001</v>
      </c>
      <c r="D264" s="12"/>
      <c r="E264" s="80">
        <v>20.3092641</v>
      </c>
      <c r="F264" s="80">
        <v>15.736666400000001</v>
      </c>
      <c r="H264" s="81"/>
      <c r="I264" s="81"/>
      <c r="N264" s="12"/>
      <c r="O264" s="12"/>
      <c r="P264" s="12"/>
    </row>
    <row r="265" spans="1:16" x14ac:dyDescent="0.35">
      <c r="A265" s="64">
        <v>41091</v>
      </c>
      <c r="B265" s="80">
        <v>111.2450004</v>
      </c>
      <c r="C265" s="80">
        <v>17.945300400000001</v>
      </c>
      <c r="D265" s="12"/>
      <c r="E265" s="80">
        <v>19.509492099999999</v>
      </c>
      <c r="F265" s="80">
        <v>16.141696400000001</v>
      </c>
      <c r="H265" s="81"/>
      <c r="I265" s="81"/>
      <c r="N265" s="12"/>
      <c r="O265" s="12"/>
      <c r="P265" s="12"/>
    </row>
    <row r="266" spans="1:16" x14ac:dyDescent="0.35">
      <c r="A266" s="64">
        <v>41122</v>
      </c>
      <c r="B266" s="80">
        <v>120.2145574</v>
      </c>
      <c r="C266" s="80">
        <v>19.460108399999999</v>
      </c>
      <c r="D266" s="12"/>
      <c r="E266" s="80">
        <v>21.2044073</v>
      </c>
      <c r="F266" s="80">
        <v>17.299140699999999</v>
      </c>
      <c r="H266" s="81"/>
      <c r="I266" s="81"/>
      <c r="N266" s="12"/>
      <c r="O266" s="12"/>
      <c r="P266" s="12"/>
    </row>
    <row r="267" spans="1:16" x14ac:dyDescent="0.35">
      <c r="A267" s="64">
        <v>41153</v>
      </c>
      <c r="B267" s="80">
        <v>119.63703340000001</v>
      </c>
      <c r="C267" s="80">
        <v>18.090665699999999</v>
      </c>
      <c r="D267" s="12"/>
      <c r="E267" s="80">
        <v>19.126146800000001</v>
      </c>
      <c r="F267" s="80">
        <v>16.771108300000002</v>
      </c>
      <c r="H267" s="81"/>
      <c r="I267" s="81"/>
      <c r="N267" s="12"/>
      <c r="O267" s="12"/>
      <c r="P267" s="12"/>
    </row>
    <row r="268" spans="1:16" x14ac:dyDescent="0.35">
      <c r="A268" s="64">
        <v>41183</v>
      </c>
      <c r="B268" s="80">
        <v>120.53296330000001</v>
      </c>
      <c r="C268" s="80">
        <v>18.501975900000001</v>
      </c>
      <c r="D268" s="12"/>
      <c r="E268" s="80">
        <v>19.176311500000001</v>
      </c>
      <c r="F268" s="80">
        <v>17.7338874</v>
      </c>
      <c r="H268" s="81"/>
      <c r="I268" s="81"/>
      <c r="N268" s="12"/>
      <c r="O268" s="12"/>
      <c r="P268" s="12"/>
    </row>
    <row r="269" spans="1:16" x14ac:dyDescent="0.35">
      <c r="A269" s="64">
        <v>41214</v>
      </c>
      <c r="B269" s="80">
        <v>132.2117801</v>
      </c>
      <c r="C269" s="80">
        <v>20.931661399999999</v>
      </c>
      <c r="D269" s="12"/>
      <c r="E269" s="80">
        <v>20.667659499999999</v>
      </c>
      <c r="F269" s="80">
        <v>21.2479932</v>
      </c>
      <c r="H269" s="81"/>
      <c r="I269" s="81"/>
      <c r="N269" s="12"/>
      <c r="O269" s="12"/>
      <c r="P269" s="12"/>
    </row>
    <row r="270" spans="1:16" x14ac:dyDescent="0.35">
      <c r="A270" s="64">
        <v>41244</v>
      </c>
      <c r="B270" s="80">
        <v>120.3016387</v>
      </c>
      <c r="C270" s="80">
        <v>18.3802998</v>
      </c>
      <c r="D270" s="12"/>
      <c r="E270" s="80">
        <v>18.9234607</v>
      </c>
      <c r="F270" s="80">
        <v>17.744417899999998</v>
      </c>
      <c r="H270" s="81"/>
      <c r="I270" s="81"/>
      <c r="N270" s="12"/>
      <c r="O270" s="12"/>
      <c r="P270" s="12"/>
    </row>
    <row r="271" spans="1:16" x14ac:dyDescent="0.35">
      <c r="A271" s="64">
        <v>41275</v>
      </c>
      <c r="B271" s="80">
        <v>120.3220115</v>
      </c>
      <c r="C271" s="80">
        <v>18.4209806</v>
      </c>
      <c r="D271" s="12"/>
      <c r="E271" s="80">
        <v>18.5287316</v>
      </c>
      <c r="F271" s="80">
        <v>18.291366199999999</v>
      </c>
      <c r="H271" s="81"/>
      <c r="I271" s="81"/>
      <c r="N271" s="12"/>
      <c r="O271" s="12"/>
      <c r="P271" s="12"/>
    </row>
    <row r="272" spans="1:16" x14ac:dyDescent="0.35">
      <c r="A272" s="64">
        <v>41306</v>
      </c>
      <c r="B272" s="80">
        <v>114.2935786</v>
      </c>
      <c r="C272" s="80">
        <v>17.483066699999998</v>
      </c>
      <c r="D272" s="12"/>
      <c r="E272" s="80">
        <v>18.499596700000001</v>
      </c>
      <c r="F272" s="80">
        <v>16.280733900000001</v>
      </c>
      <c r="H272" s="81"/>
      <c r="I272" s="81"/>
      <c r="N272" s="12"/>
      <c r="O272" s="12"/>
      <c r="P272" s="12"/>
    </row>
    <row r="273" spans="1:16" x14ac:dyDescent="0.35">
      <c r="A273" s="64">
        <v>41334</v>
      </c>
      <c r="B273" s="80">
        <v>118.84017969999999</v>
      </c>
      <c r="C273" s="80">
        <v>17.388666600000001</v>
      </c>
      <c r="D273" s="12"/>
      <c r="E273" s="80">
        <v>17.242025399999999</v>
      </c>
      <c r="F273" s="80">
        <v>17.567095200000001</v>
      </c>
      <c r="H273" s="81"/>
      <c r="I273" s="81"/>
      <c r="N273" s="12"/>
      <c r="O273" s="12"/>
      <c r="P273" s="12"/>
    </row>
    <row r="274" spans="1:16" x14ac:dyDescent="0.35">
      <c r="A274" s="64">
        <v>41365</v>
      </c>
      <c r="B274" s="80">
        <v>114.6281769</v>
      </c>
      <c r="C274" s="80">
        <v>16.8925047</v>
      </c>
      <c r="D274" s="12"/>
      <c r="E274" s="80">
        <v>16.587233999999999</v>
      </c>
      <c r="F274" s="80">
        <v>17.249572000000001</v>
      </c>
      <c r="H274" s="81"/>
      <c r="I274" s="81"/>
      <c r="N274" s="12"/>
      <c r="O274" s="12"/>
      <c r="P274" s="12"/>
    </row>
    <row r="275" spans="1:16" x14ac:dyDescent="0.35">
      <c r="A275" s="64">
        <v>41395</v>
      </c>
      <c r="B275" s="80">
        <v>128.27177399999999</v>
      </c>
      <c r="C275" s="80">
        <v>18.835681699999999</v>
      </c>
      <c r="D275" s="12"/>
      <c r="E275" s="80">
        <v>18.597969599999999</v>
      </c>
      <c r="F275" s="80">
        <v>19.116893300000001</v>
      </c>
      <c r="H275" s="81"/>
      <c r="I275" s="81"/>
      <c r="N275" s="12"/>
      <c r="O275" s="12"/>
      <c r="P275" s="12"/>
    </row>
    <row r="276" spans="1:16" x14ac:dyDescent="0.35">
      <c r="A276" s="64">
        <v>41426</v>
      </c>
      <c r="B276" s="80">
        <v>130.84229479999999</v>
      </c>
      <c r="C276" s="80">
        <v>18.886955799999999</v>
      </c>
      <c r="D276" s="12"/>
      <c r="E276" s="80">
        <v>19.1379451</v>
      </c>
      <c r="F276" s="80">
        <v>18.584762600000001</v>
      </c>
      <c r="H276" s="81"/>
      <c r="I276" s="81"/>
      <c r="N276" s="12"/>
      <c r="O276" s="12"/>
      <c r="P276" s="12"/>
    </row>
    <row r="277" spans="1:16" x14ac:dyDescent="0.35">
      <c r="A277" s="64">
        <v>41456</v>
      </c>
      <c r="B277" s="80">
        <v>136.51929179999999</v>
      </c>
      <c r="C277" s="80">
        <v>19.962485900000001</v>
      </c>
      <c r="D277" s="12"/>
      <c r="E277" s="80">
        <v>21.464169999999999</v>
      </c>
      <c r="F277" s="80">
        <v>18.158724299999999</v>
      </c>
      <c r="H277" s="81"/>
      <c r="I277" s="81"/>
      <c r="N277" s="12"/>
      <c r="O277" s="12"/>
      <c r="P277" s="12"/>
    </row>
    <row r="278" spans="1:16" x14ac:dyDescent="0.35">
      <c r="A278" s="64">
        <v>41487</v>
      </c>
      <c r="B278" s="80">
        <v>134.17048389999999</v>
      </c>
      <c r="C278" s="80">
        <v>18.864180600000001</v>
      </c>
      <c r="D278" s="12"/>
      <c r="E278" s="80">
        <v>20.154442499999998</v>
      </c>
      <c r="F278" s="80">
        <v>17.3018556</v>
      </c>
      <c r="H278" s="81"/>
      <c r="I278" s="81"/>
      <c r="N278" s="12"/>
      <c r="O278" s="12"/>
      <c r="P278" s="12"/>
    </row>
    <row r="279" spans="1:16" x14ac:dyDescent="0.35">
      <c r="A279" s="64">
        <v>41518</v>
      </c>
      <c r="B279" s="80">
        <v>130.73599060000001</v>
      </c>
      <c r="C279" s="80">
        <v>18.8318665</v>
      </c>
      <c r="D279" s="12"/>
      <c r="E279" s="80">
        <v>20.082909900000001</v>
      </c>
      <c r="F279" s="80">
        <v>17.3483582</v>
      </c>
      <c r="H279" s="81"/>
      <c r="I279" s="81"/>
      <c r="N279" s="12"/>
      <c r="O279" s="12"/>
      <c r="P279" s="12"/>
    </row>
    <row r="280" spans="1:16" x14ac:dyDescent="0.35">
      <c r="A280" s="64">
        <v>41548</v>
      </c>
      <c r="B280" s="80">
        <v>147.50208549999999</v>
      </c>
      <c r="C280" s="80">
        <v>20.7972207</v>
      </c>
      <c r="D280" s="12"/>
      <c r="E280" s="80">
        <v>21.299451300000001</v>
      </c>
      <c r="F280" s="80">
        <v>20.1776278</v>
      </c>
      <c r="H280" s="81"/>
      <c r="I280" s="81"/>
      <c r="N280" s="12"/>
      <c r="O280" s="12"/>
      <c r="P280" s="12"/>
    </row>
    <row r="281" spans="1:16" x14ac:dyDescent="0.35">
      <c r="A281" s="64">
        <v>41579</v>
      </c>
      <c r="B281" s="80">
        <v>147.79290510000001</v>
      </c>
      <c r="C281" s="80">
        <v>20.980284399999999</v>
      </c>
      <c r="D281" s="12"/>
      <c r="E281" s="80">
        <v>23.192819700000001</v>
      </c>
      <c r="F281" s="80">
        <v>18.250994200000001</v>
      </c>
      <c r="H281" s="81"/>
      <c r="I281" s="81"/>
      <c r="N281" s="12"/>
      <c r="O281" s="12"/>
      <c r="P281" s="12"/>
    </row>
    <row r="282" spans="1:16" x14ac:dyDescent="0.35">
      <c r="A282" s="64">
        <v>41609</v>
      </c>
      <c r="B282" s="80">
        <v>153.8083891</v>
      </c>
      <c r="C282" s="80">
        <v>21.487276900000001</v>
      </c>
      <c r="D282" s="12"/>
      <c r="E282" s="80">
        <v>24.132066699999999</v>
      </c>
      <c r="F282" s="80">
        <v>18.1927129</v>
      </c>
      <c r="H282" s="81"/>
      <c r="I282" s="81"/>
      <c r="N282" s="12"/>
      <c r="O282" s="12"/>
      <c r="P282" s="12"/>
    </row>
    <row r="283" spans="1:16" x14ac:dyDescent="0.35">
      <c r="A283" s="64">
        <v>41640</v>
      </c>
      <c r="B283" s="80">
        <v>148.9615809</v>
      </c>
      <c r="C283" s="80">
        <v>20.576781100000002</v>
      </c>
      <c r="D283" s="12"/>
      <c r="E283" s="80">
        <v>22.144087200000001</v>
      </c>
      <c r="F283" s="80">
        <v>18.7701955</v>
      </c>
      <c r="H283" s="81"/>
      <c r="I283" s="81"/>
      <c r="N283" s="12"/>
      <c r="O283" s="12"/>
      <c r="P283" s="12"/>
    </row>
    <row r="284" spans="1:16" x14ac:dyDescent="0.35">
      <c r="A284" s="64">
        <v>41671</v>
      </c>
      <c r="B284" s="80">
        <v>154.00220780000001</v>
      </c>
      <c r="C284" s="80">
        <v>21.4901388</v>
      </c>
      <c r="D284" s="12"/>
      <c r="E284" s="80">
        <v>23.1121129</v>
      </c>
      <c r="F284" s="80">
        <v>19.657818500000001</v>
      </c>
      <c r="H284" s="81"/>
      <c r="I284" s="81"/>
      <c r="N284" s="12"/>
      <c r="O284" s="12"/>
      <c r="P284" s="12"/>
    </row>
    <row r="285" spans="1:16" x14ac:dyDescent="0.35">
      <c r="A285" s="64">
        <v>41699</v>
      </c>
      <c r="B285" s="80">
        <v>161.44337279999999</v>
      </c>
      <c r="C285" s="80">
        <v>22.432629899999998</v>
      </c>
      <c r="D285" s="12"/>
      <c r="E285" s="80">
        <v>23.084645699999999</v>
      </c>
      <c r="F285" s="80">
        <v>21.729275999999999</v>
      </c>
      <c r="H285" s="81"/>
      <c r="I285" s="81"/>
      <c r="N285" s="12"/>
      <c r="O285" s="12"/>
      <c r="P285" s="12"/>
    </row>
    <row r="286" spans="1:16" x14ac:dyDescent="0.35">
      <c r="A286" s="64">
        <v>41730</v>
      </c>
      <c r="B286" s="80">
        <v>156.1821095</v>
      </c>
      <c r="C286" s="80">
        <v>21.976796700000001</v>
      </c>
      <c r="D286" s="12"/>
      <c r="E286" s="80">
        <v>23.290094799999999</v>
      </c>
      <c r="F286" s="80">
        <v>20.435642000000001</v>
      </c>
      <c r="H286" s="81"/>
      <c r="I286" s="81"/>
      <c r="N286" s="12"/>
      <c r="O286" s="12"/>
      <c r="P286" s="12"/>
    </row>
    <row r="287" spans="1:16" x14ac:dyDescent="0.35">
      <c r="A287" s="64">
        <v>41760</v>
      </c>
      <c r="B287" s="80">
        <v>170.56619939999999</v>
      </c>
      <c r="C287" s="80">
        <v>23.499179900000001</v>
      </c>
      <c r="D287" s="12"/>
      <c r="E287" s="80">
        <v>24.501741200000001</v>
      </c>
      <c r="F287" s="80">
        <v>22.380272699999999</v>
      </c>
      <c r="H287" s="81"/>
      <c r="I287" s="81"/>
      <c r="N287" s="12"/>
      <c r="O287" s="12"/>
      <c r="P287" s="12"/>
    </row>
    <row r="288" spans="1:16" x14ac:dyDescent="0.35">
      <c r="A288" s="64">
        <v>41791</v>
      </c>
      <c r="B288" s="80">
        <v>168.85793090000001</v>
      </c>
      <c r="C288" s="80">
        <v>22.747359899999999</v>
      </c>
      <c r="D288" s="12"/>
      <c r="E288" s="80">
        <v>23.415786900000001</v>
      </c>
      <c r="F288" s="80">
        <v>21.961699599999999</v>
      </c>
      <c r="H288" s="81"/>
      <c r="I288" s="81"/>
      <c r="N288" s="12"/>
      <c r="O288" s="12"/>
      <c r="P288" s="12"/>
    </row>
    <row r="289" spans="1:16" x14ac:dyDescent="0.35">
      <c r="A289" s="64">
        <v>41821</v>
      </c>
      <c r="B289" s="80">
        <v>177.82842669999999</v>
      </c>
      <c r="C289" s="80">
        <v>23.379051</v>
      </c>
      <c r="D289" s="12"/>
      <c r="E289" s="80">
        <v>24.5435348</v>
      </c>
      <c r="F289" s="80">
        <v>22.021391600000001</v>
      </c>
      <c r="H289" s="81"/>
      <c r="I289" s="81"/>
      <c r="N289" s="12"/>
      <c r="O289" s="12"/>
      <c r="P289" s="12"/>
    </row>
    <row r="290" spans="1:16" x14ac:dyDescent="0.35">
      <c r="A290" s="64">
        <v>41852</v>
      </c>
      <c r="B290" s="80">
        <v>163.52673559999999</v>
      </c>
      <c r="C290" s="80">
        <v>21.773067000000001</v>
      </c>
      <c r="D290" s="12"/>
      <c r="E290" s="80">
        <v>22.1863946</v>
      </c>
      <c r="F290" s="80">
        <v>21.2932864</v>
      </c>
      <c r="H290" s="81"/>
      <c r="I290" s="81"/>
      <c r="N290" s="12"/>
      <c r="O290" s="12"/>
      <c r="P290" s="12"/>
    </row>
    <row r="291" spans="1:16" x14ac:dyDescent="0.35">
      <c r="A291" s="64">
        <v>41883</v>
      </c>
      <c r="B291" s="80">
        <v>158.512002</v>
      </c>
      <c r="C291" s="80">
        <v>20.6377773</v>
      </c>
      <c r="D291" s="12"/>
      <c r="E291" s="80">
        <v>21.027201600000001</v>
      </c>
      <c r="F291" s="80">
        <v>20.208707799999999</v>
      </c>
      <c r="H291" s="81"/>
      <c r="I291" s="81"/>
      <c r="N291" s="12"/>
      <c r="O291" s="12"/>
      <c r="P291" s="12"/>
    </row>
    <row r="292" spans="1:16" x14ac:dyDescent="0.35">
      <c r="A292" s="64">
        <v>41913</v>
      </c>
      <c r="B292" s="80">
        <v>168.50593860000001</v>
      </c>
      <c r="C292" s="80">
        <v>21.500471300000001</v>
      </c>
      <c r="D292" s="12"/>
      <c r="E292" s="80">
        <v>21.8903368</v>
      </c>
      <c r="F292" s="80">
        <v>21.061547600000001</v>
      </c>
      <c r="H292" s="81"/>
      <c r="I292" s="81"/>
      <c r="N292" s="12"/>
      <c r="O292" s="12"/>
    </row>
    <row r="293" spans="1:16" x14ac:dyDescent="0.35">
      <c r="A293" s="64">
        <v>41944</v>
      </c>
      <c r="B293" s="80">
        <v>167.31967789999999</v>
      </c>
      <c r="C293" s="80">
        <v>21.5729978</v>
      </c>
      <c r="D293" s="12"/>
      <c r="E293" s="80">
        <v>22.676094599999999</v>
      </c>
      <c r="F293" s="80">
        <v>20.252614399999999</v>
      </c>
      <c r="H293" s="81"/>
      <c r="I293" s="81"/>
      <c r="N293" s="12"/>
      <c r="O293" s="12"/>
    </row>
    <row r="294" spans="1:16" x14ac:dyDescent="0.35">
      <c r="A294" s="64">
        <v>41974</v>
      </c>
      <c r="B294" s="80">
        <v>175.04756879999999</v>
      </c>
      <c r="C294" s="80">
        <v>23.222732700000002</v>
      </c>
      <c r="D294" s="12"/>
      <c r="E294" s="80">
        <v>24.4562183</v>
      </c>
      <c r="F294" s="80">
        <v>21.832146399999999</v>
      </c>
      <c r="H294" s="81"/>
      <c r="I294" s="81"/>
      <c r="N294" s="12"/>
      <c r="O294" s="12"/>
    </row>
    <row r="295" spans="1:16" x14ac:dyDescent="0.35">
      <c r="A295" s="64">
        <v>42005</v>
      </c>
      <c r="B295" s="80">
        <v>186.0709445</v>
      </c>
      <c r="C295" s="80">
        <v>23.643391600000001</v>
      </c>
      <c r="D295" s="12"/>
      <c r="E295" s="80">
        <v>26.1428297</v>
      </c>
      <c r="F295" s="80">
        <v>20.640106100000001</v>
      </c>
      <c r="H295" s="81"/>
      <c r="I295" s="81"/>
      <c r="N295" s="12"/>
      <c r="O295" s="12"/>
    </row>
    <row r="296" spans="1:16" x14ac:dyDescent="0.35">
      <c r="A296" s="64">
        <v>42036</v>
      </c>
      <c r="B296" s="80">
        <v>186.296347</v>
      </c>
      <c r="C296" s="80">
        <v>24.344055600000001</v>
      </c>
      <c r="D296" s="12"/>
      <c r="E296" s="80">
        <v>25.025732300000001</v>
      </c>
      <c r="F296" s="80">
        <v>23.540340499999999</v>
      </c>
      <c r="H296" s="81"/>
      <c r="I296" s="81"/>
      <c r="N296" s="12"/>
      <c r="O296" s="12"/>
    </row>
    <row r="297" spans="1:16" x14ac:dyDescent="0.35">
      <c r="A297" s="64">
        <v>42064</v>
      </c>
      <c r="B297" s="80">
        <v>185.12813550000001</v>
      </c>
      <c r="C297" s="80">
        <v>24.3615341</v>
      </c>
      <c r="D297" s="12"/>
      <c r="E297" s="80">
        <v>26.379869899999999</v>
      </c>
      <c r="F297" s="80">
        <v>22.005597000000002</v>
      </c>
      <c r="H297" s="81"/>
      <c r="I297" s="81"/>
      <c r="N297" s="12"/>
      <c r="O297" s="12"/>
    </row>
    <row r="298" spans="1:16" x14ac:dyDescent="0.35">
      <c r="A298" s="64">
        <v>42095</v>
      </c>
      <c r="B298" s="80">
        <v>182.4600849</v>
      </c>
      <c r="C298" s="80">
        <v>23.9820937</v>
      </c>
      <c r="D298" s="12"/>
      <c r="E298" s="80">
        <v>25.128351599999998</v>
      </c>
      <c r="F298" s="80">
        <v>22.628195000000002</v>
      </c>
      <c r="H298" s="81"/>
      <c r="I298" s="81"/>
      <c r="N298" s="12"/>
      <c r="O298" s="12"/>
    </row>
    <row r="299" spans="1:16" x14ac:dyDescent="0.35">
      <c r="A299" s="64">
        <v>42125</v>
      </c>
      <c r="B299" s="80">
        <v>173.2982925</v>
      </c>
      <c r="C299" s="80">
        <v>23.4220571</v>
      </c>
      <c r="D299" s="12"/>
      <c r="E299" s="80">
        <v>24.6242646</v>
      </c>
      <c r="F299" s="80">
        <v>22.0141855</v>
      </c>
      <c r="H299" s="81"/>
      <c r="I299" s="81"/>
      <c r="N299" s="12"/>
      <c r="O299" s="12"/>
    </row>
    <row r="300" spans="1:16" x14ac:dyDescent="0.35">
      <c r="A300" s="64">
        <v>42156</v>
      </c>
      <c r="B300" s="80">
        <v>183.92490710000001</v>
      </c>
      <c r="C300" s="80">
        <v>24.5317328</v>
      </c>
      <c r="D300" s="12"/>
      <c r="E300" s="80">
        <v>26.0301437</v>
      </c>
      <c r="F300" s="80">
        <v>22.790658700000002</v>
      </c>
      <c r="H300" s="81"/>
      <c r="I300" s="81"/>
    </row>
    <row r="301" spans="1:16" x14ac:dyDescent="0.35">
      <c r="A301" s="64">
        <v>42186</v>
      </c>
      <c r="B301" s="80">
        <v>176.9985101</v>
      </c>
      <c r="C301" s="80">
        <v>22.4421724</v>
      </c>
      <c r="D301" s="12"/>
      <c r="E301" s="80">
        <v>24.544455200000002</v>
      </c>
      <c r="F301" s="80">
        <v>20.2137046</v>
      </c>
    </row>
    <row r="302" spans="1:16" x14ac:dyDescent="0.35">
      <c r="A302" s="64">
        <v>42217</v>
      </c>
      <c r="B302" s="80">
        <v>178.80757389999999</v>
      </c>
      <c r="C302" s="80">
        <v>23.435580600000002</v>
      </c>
      <c r="D302" s="12"/>
      <c r="E302" s="80">
        <v>25.2136222</v>
      </c>
      <c r="F302" s="80">
        <v>21.334400599999999</v>
      </c>
    </row>
    <row r="303" spans="1:16" x14ac:dyDescent="0.35">
      <c r="A303" s="64">
        <v>42248</v>
      </c>
      <c r="B303" s="80">
        <v>181.2254824</v>
      </c>
      <c r="C303" s="80">
        <v>23.371295400000001</v>
      </c>
      <c r="D303" s="12"/>
      <c r="E303" s="80">
        <v>25.039443200000001</v>
      </c>
      <c r="F303" s="80">
        <v>21.427080400000001</v>
      </c>
    </row>
    <row r="304" spans="1:16" x14ac:dyDescent="0.35">
      <c r="A304" s="64">
        <v>42278</v>
      </c>
      <c r="B304" s="80">
        <v>165.12321679999999</v>
      </c>
      <c r="C304" s="80">
        <v>22.144269099999999</v>
      </c>
      <c r="D304" s="12"/>
      <c r="E304" s="80">
        <v>23.864166699999998</v>
      </c>
      <c r="F304" s="80">
        <v>20.140816699999998</v>
      </c>
    </row>
    <row r="305" spans="1:6" x14ac:dyDescent="0.35">
      <c r="A305" s="64">
        <v>42309</v>
      </c>
      <c r="B305" s="80">
        <v>161.0921452</v>
      </c>
      <c r="C305" s="80">
        <v>21.797791700000001</v>
      </c>
      <c r="D305" s="12"/>
      <c r="E305" s="80">
        <v>23.152300400000001</v>
      </c>
      <c r="F305" s="80">
        <v>20.301943999999999</v>
      </c>
    </row>
    <row r="306" spans="1:6" x14ac:dyDescent="0.35">
      <c r="A306" s="64">
        <v>42339</v>
      </c>
      <c r="B306" s="80">
        <v>158.11654530000001</v>
      </c>
      <c r="C306" s="80">
        <v>21.8221332</v>
      </c>
      <c r="D306" s="12"/>
      <c r="E306" s="80">
        <v>23.5152748</v>
      </c>
      <c r="F306" s="80">
        <v>19.956044599999998</v>
      </c>
    </row>
    <row r="307" spans="1:6" x14ac:dyDescent="0.35">
      <c r="A307" s="64">
        <v>42370</v>
      </c>
      <c r="B307" s="80">
        <v>175.6490507</v>
      </c>
      <c r="C307" s="80">
        <v>22.945063999999999</v>
      </c>
      <c r="D307" s="12"/>
      <c r="E307" s="80">
        <v>24.757198200000001</v>
      </c>
      <c r="F307" s="80">
        <v>20.811811500000001</v>
      </c>
    </row>
    <row r="308" spans="1:6" x14ac:dyDescent="0.35">
      <c r="A308" s="64">
        <v>42401</v>
      </c>
      <c r="B308" s="80">
        <v>171.64004209999999</v>
      </c>
      <c r="C308" s="80">
        <v>23.844715699999998</v>
      </c>
      <c r="D308" s="12"/>
      <c r="E308" s="80">
        <v>26.3360588</v>
      </c>
      <c r="F308" s="80">
        <v>21.072441999999999</v>
      </c>
    </row>
    <row r="309" spans="1:6" x14ac:dyDescent="0.35">
      <c r="A309" s="64">
        <v>42430</v>
      </c>
      <c r="B309" s="80">
        <v>170.90710089999999</v>
      </c>
      <c r="C309" s="80">
        <v>23.8920709</v>
      </c>
      <c r="D309" s="12"/>
      <c r="E309" s="80">
        <v>24.4572611</v>
      </c>
      <c r="F309" s="80">
        <v>23.243294299999999</v>
      </c>
    </row>
    <row r="310" spans="1:6" x14ac:dyDescent="0.35">
      <c r="A310" s="64">
        <v>42461</v>
      </c>
      <c r="B310" s="80">
        <v>168.23145769999999</v>
      </c>
      <c r="C310" s="80">
        <v>23.547374600000001</v>
      </c>
      <c r="D310" s="12"/>
      <c r="E310" s="80">
        <v>23.959992</v>
      </c>
      <c r="F310" s="80">
        <v>23.087021799999999</v>
      </c>
    </row>
    <row r="311" spans="1:6" x14ac:dyDescent="0.35">
      <c r="A311" s="64">
        <v>42491</v>
      </c>
      <c r="B311" s="80">
        <v>165.50437869999999</v>
      </c>
      <c r="C311" s="80">
        <v>22.835853499999999</v>
      </c>
      <c r="D311" s="12"/>
      <c r="E311" s="80">
        <v>23.915376699999999</v>
      </c>
      <c r="F311" s="80">
        <v>21.620656499999999</v>
      </c>
    </row>
    <row r="312" spans="1:6" x14ac:dyDescent="0.35">
      <c r="A312" s="64">
        <v>42522</v>
      </c>
      <c r="B312" s="80">
        <v>167.57887769999999</v>
      </c>
      <c r="C312" s="80">
        <v>23.187944399999999</v>
      </c>
      <c r="D312" s="12"/>
      <c r="E312" s="80">
        <v>24.859081</v>
      </c>
      <c r="F312" s="80">
        <v>21.470047999999998</v>
      </c>
    </row>
    <row r="313" spans="1:6" x14ac:dyDescent="0.35">
      <c r="A313" s="64">
        <v>42552</v>
      </c>
      <c r="B313" s="80">
        <v>164.96697499999999</v>
      </c>
      <c r="C313" s="80">
        <v>22.724732700000001</v>
      </c>
      <c r="D313" s="12"/>
      <c r="E313" s="80">
        <v>23.598530499999999</v>
      </c>
      <c r="F313" s="80">
        <v>21.7909042</v>
      </c>
    </row>
    <row r="314" spans="1:6" x14ac:dyDescent="0.35">
      <c r="A314" s="64">
        <v>42583</v>
      </c>
      <c r="B314" s="80">
        <v>168.57482150000001</v>
      </c>
      <c r="C314" s="80">
        <v>23.6758688</v>
      </c>
      <c r="D314" s="12"/>
      <c r="E314" s="80">
        <v>24.133909800000001</v>
      </c>
      <c r="F314" s="80">
        <v>23.154273199999999</v>
      </c>
    </row>
    <row r="315" spans="1:6" x14ac:dyDescent="0.35">
      <c r="A315" s="64">
        <v>42614</v>
      </c>
      <c r="B315" s="80">
        <v>176.81953669999999</v>
      </c>
      <c r="C315" s="80">
        <v>24.646180300000001</v>
      </c>
      <c r="D315" s="10"/>
      <c r="E315" s="80">
        <v>24.544516399999999</v>
      </c>
      <c r="F315" s="80">
        <v>24.7603823</v>
      </c>
    </row>
    <row r="316" spans="1:6" x14ac:dyDescent="0.35">
      <c r="A316" s="64">
        <v>42644</v>
      </c>
      <c r="B316" s="80">
        <v>178.26722340000001</v>
      </c>
      <c r="C316" s="80">
        <v>25.110452599999999</v>
      </c>
      <c r="D316" s="10"/>
      <c r="E316" s="80">
        <v>25.562904</v>
      </c>
      <c r="F316" s="80">
        <v>24.5984813</v>
      </c>
    </row>
    <row r="317" spans="1:6" x14ac:dyDescent="0.35">
      <c r="A317" s="64">
        <v>42675</v>
      </c>
      <c r="B317" s="80">
        <v>179.98408749999999</v>
      </c>
      <c r="C317" s="80">
        <v>24.531042599999999</v>
      </c>
      <c r="D317" s="10"/>
      <c r="E317" s="80">
        <v>27.037758</v>
      </c>
      <c r="F317" s="80">
        <v>21.762348599999999</v>
      </c>
    </row>
    <row r="318" spans="1:6" x14ac:dyDescent="0.35">
      <c r="A318" s="64">
        <v>42705</v>
      </c>
      <c r="B318" s="80">
        <v>174.8485561</v>
      </c>
      <c r="C318" s="80">
        <v>23.507403400000001</v>
      </c>
      <c r="D318" s="10"/>
      <c r="E318" s="80">
        <v>25.265901599999999</v>
      </c>
      <c r="F318" s="80">
        <v>21.494913199999999</v>
      </c>
    </row>
    <row r="319" spans="1:6" x14ac:dyDescent="0.35">
      <c r="A319" s="64">
        <v>42736</v>
      </c>
      <c r="B319" s="80">
        <v>180.17431719999999</v>
      </c>
      <c r="C319" s="80">
        <v>24.852412699999999</v>
      </c>
      <c r="D319" s="10"/>
      <c r="E319" s="80">
        <v>26.165272900000001</v>
      </c>
      <c r="F319" s="80">
        <v>23.435639599999998</v>
      </c>
    </row>
    <row r="320" spans="1:6" x14ac:dyDescent="0.35">
      <c r="A320" s="64">
        <v>42767</v>
      </c>
      <c r="B320" s="80">
        <v>174.64481480000001</v>
      </c>
      <c r="C320" s="80">
        <v>23.228245999999999</v>
      </c>
      <c r="D320" s="10"/>
      <c r="E320" s="80">
        <v>24.910070900000001</v>
      </c>
      <c r="F320" s="80">
        <v>21.350995900000001</v>
      </c>
    </row>
    <row r="321" spans="1:6" x14ac:dyDescent="0.35">
      <c r="A321" s="64">
        <v>42795</v>
      </c>
      <c r="B321" s="80">
        <v>175.1660832</v>
      </c>
      <c r="C321" s="80">
        <v>23.364965399999999</v>
      </c>
      <c r="D321" s="10"/>
      <c r="E321" s="80">
        <v>25.9651131</v>
      </c>
      <c r="F321" s="80">
        <v>20.596468000000002</v>
      </c>
    </row>
    <row r="322" spans="1:6" x14ac:dyDescent="0.35">
      <c r="A322" s="64">
        <v>42826</v>
      </c>
      <c r="B322" s="80">
        <v>173.29246620000001</v>
      </c>
      <c r="C322" s="80">
        <v>24.062904199999998</v>
      </c>
      <c r="D322" s="10"/>
      <c r="E322" s="80">
        <v>26.078914099999999</v>
      </c>
      <c r="F322" s="80">
        <v>21.996762100000002</v>
      </c>
    </row>
    <row r="323" spans="1:6" x14ac:dyDescent="0.35">
      <c r="A323" s="64">
        <v>42856</v>
      </c>
      <c r="B323" s="80">
        <v>167.123245</v>
      </c>
      <c r="C323" s="80">
        <v>23.388203900000001</v>
      </c>
      <c r="D323" s="10"/>
      <c r="E323" s="80">
        <v>26.165742300000002</v>
      </c>
      <c r="F323" s="80">
        <v>20.352771499999999</v>
      </c>
    </row>
    <row r="324" spans="1:6" x14ac:dyDescent="0.35">
      <c r="A324" s="64">
        <v>42887</v>
      </c>
      <c r="B324" s="80">
        <v>154.63367400000001</v>
      </c>
      <c r="C324" s="80">
        <v>21.268951300000001</v>
      </c>
      <c r="D324" s="10"/>
      <c r="E324" s="80">
        <v>23.973961899999999</v>
      </c>
      <c r="F324" s="80">
        <v>18.320298999999999</v>
      </c>
    </row>
    <row r="325" spans="1:6" x14ac:dyDescent="0.35">
      <c r="A325" s="64">
        <v>42917</v>
      </c>
      <c r="B325" s="80">
        <v>167.62717950000001</v>
      </c>
      <c r="C325" s="80">
        <v>23.001825700000001</v>
      </c>
      <c r="D325" s="10"/>
      <c r="E325" s="80">
        <v>24.533842100000001</v>
      </c>
      <c r="F325" s="80">
        <v>21.295673900000001</v>
      </c>
    </row>
    <row r="326" spans="1:6" x14ac:dyDescent="0.35">
      <c r="A326" s="64">
        <v>42948</v>
      </c>
      <c r="B326" s="80">
        <v>172.19117230000001</v>
      </c>
      <c r="C326" s="80">
        <v>23.926493700000002</v>
      </c>
      <c r="E326" s="80">
        <v>25.730585999999999</v>
      </c>
      <c r="F326" s="80">
        <v>21.912579999999998</v>
      </c>
    </row>
    <row r="327" spans="1:6" x14ac:dyDescent="0.35">
      <c r="A327" s="64">
        <v>42979</v>
      </c>
      <c r="B327" s="80">
        <v>169.69686830000001</v>
      </c>
      <c r="C327" s="80">
        <v>23.823964799999999</v>
      </c>
      <c r="D327" s="10"/>
      <c r="E327" s="80">
        <v>24.719862200000001</v>
      </c>
      <c r="F327" s="80">
        <v>22.835566799999999</v>
      </c>
    </row>
    <row r="328" spans="1:6" x14ac:dyDescent="0.35">
      <c r="A328" s="64">
        <v>43009</v>
      </c>
      <c r="B328" s="80">
        <v>165.29455809999999</v>
      </c>
      <c r="C328" s="80">
        <v>23.4475026</v>
      </c>
      <c r="D328" s="10"/>
      <c r="E328" s="80">
        <v>24.920607199999999</v>
      </c>
      <c r="F328" s="80">
        <v>21.8615466</v>
      </c>
    </row>
    <row r="329" spans="1:6" x14ac:dyDescent="0.35">
      <c r="A329" s="64">
        <v>43040</v>
      </c>
      <c r="B329" s="80">
        <v>166.73690400000001</v>
      </c>
      <c r="C329" s="80">
        <v>23.3711953</v>
      </c>
      <c r="D329" s="10"/>
      <c r="E329" s="80">
        <v>22.971165200000002</v>
      </c>
      <c r="F329" s="80">
        <v>23.814397799999998</v>
      </c>
    </row>
    <row r="330" spans="1:6" x14ac:dyDescent="0.35">
      <c r="A330" s="64">
        <v>43070</v>
      </c>
      <c r="B330" s="80">
        <v>173.5861649</v>
      </c>
      <c r="C330" s="80">
        <v>23.582710899999999</v>
      </c>
      <c r="D330" s="10"/>
      <c r="E330" s="80">
        <v>24.1004738</v>
      </c>
      <c r="F330" s="80">
        <v>22.982064699999999</v>
      </c>
    </row>
    <row r="331" spans="1:6" x14ac:dyDescent="0.35">
      <c r="A331" s="64">
        <v>43101</v>
      </c>
      <c r="B331" s="80">
        <v>173.62466090000001</v>
      </c>
      <c r="C331" s="80">
        <v>23.897376999999999</v>
      </c>
      <c r="D331" s="10"/>
      <c r="E331" s="80">
        <v>23.4209666</v>
      </c>
      <c r="F331" s="80">
        <v>24.416628100000001</v>
      </c>
    </row>
    <row r="332" spans="1:6" x14ac:dyDescent="0.35">
      <c r="A332" s="64">
        <v>43132</v>
      </c>
      <c r="B332" s="80">
        <v>172.04931859999999</v>
      </c>
      <c r="C332" s="80">
        <v>23.4549694</v>
      </c>
      <c r="D332" s="10"/>
      <c r="E332" s="80">
        <v>25.615940999999999</v>
      </c>
      <c r="F332" s="80">
        <v>21.068346500000001</v>
      </c>
    </row>
    <row r="333" spans="1:6" x14ac:dyDescent="0.35">
      <c r="A333" s="64">
        <v>43160</v>
      </c>
      <c r="B333" s="80">
        <v>174.01098920000001</v>
      </c>
      <c r="C333" s="80">
        <v>23.887666400000001</v>
      </c>
      <c r="D333" s="10"/>
      <c r="E333" s="80">
        <v>24.6532111</v>
      </c>
      <c r="F333" s="80">
        <v>23.037466299999998</v>
      </c>
    </row>
    <row r="334" spans="1:6" x14ac:dyDescent="0.35">
      <c r="A334" s="64">
        <v>43191</v>
      </c>
      <c r="B334" s="80">
        <v>186.33636490000001</v>
      </c>
      <c r="C334" s="80">
        <v>25.524629900000001</v>
      </c>
      <c r="D334" s="10"/>
      <c r="E334" s="80">
        <v>26.5695701</v>
      </c>
      <c r="F334" s="80">
        <v>24.3379513</v>
      </c>
    </row>
    <row r="335" spans="1:6" x14ac:dyDescent="0.35">
      <c r="A335" s="64">
        <v>43221</v>
      </c>
      <c r="B335" s="80">
        <v>183.56043750000001</v>
      </c>
      <c r="C335" s="80">
        <v>25.645251500000001</v>
      </c>
      <c r="E335" s="80">
        <v>26.857500399999999</v>
      </c>
      <c r="F335" s="80">
        <v>24.295398299999999</v>
      </c>
    </row>
    <row r="336" spans="1:6" x14ac:dyDescent="0.35">
      <c r="A336" s="64">
        <v>43252</v>
      </c>
      <c r="B336" s="80">
        <v>174.78748780000001</v>
      </c>
      <c r="C336" s="80">
        <v>24.727147899999999</v>
      </c>
      <c r="D336" s="10"/>
      <c r="E336" s="80">
        <v>26.201152400000002</v>
      </c>
      <c r="F336" s="80">
        <v>22.9592612</v>
      </c>
    </row>
    <row r="337" spans="1:6" x14ac:dyDescent="0.35">
      <c r="A337" s="64">
        <v>43282</v>
      </c>
      <c r="B337" s="80">
        <v>173.14123240000001</v>
      </c>
      <c r="C337" s="80">
        <v>24.609276000000001</v>
      </c>
      <c r="D337" s="10"/>
      <c r="E337" s="80">
        <v>26.529375000000002</v>
      </c>
      <c r="F337" s="80">
        <v>22.408231099999998</v>
      </c>
    </row>
    <row r="338" spans="1:6" x14ac:dyDescent="0.35">
      <c r="A338" s="64">
        <v>43313</v>
      </c>
      <c r="B338" s="80">
        <v>176.43789090000001</v>
      </c>
      <c r="C338" s="80">
        <v>25.2933141</v>
      </c>
      <c r="D338" s="10"/>
      <c r="E338" s="80">
        <v>25.286909900000001</v>
      </c>
      <c r="F338" s="80">
        <v>25.300381399999999</v>
      </c>
    </row>
    <row r="339" spans="1:6" x14ac:dyDescent="0.35">
      <c r="A339" s="64">
        <v>43344</v>
      </c>
      <c r="B339" s="80">
        <v>173.8543919</v>
      </c>
      <c r="C339" s="80">
        <v>26.107101</v>
      </c>
      <c r="D339" s="10"/>
      <c r="E339" s="80">
        <v>27.596310599999999</v>
      </c>
      <c r="F339" s="80">
        <v>24.548278799999999</v>
      </c>
    </row>
    <row r="340" spans="1:6" x14ac:dyDescent="0.35">
      <c r="A340" s="64">
        <v>43374</v>
      </c>
      <c r="B340" s="80">
        <v>164.4977566</v>
      </c>
      <c r="C340" s="80">
        <v>24.698977500000002</v>
      </c>
      <c r="D340" s="10"/>
      <c r="E340" s="80">
        <v>25.519895300000002</v>
      </c>
      <c r="F340" s="80">
        <v>23.782988</v>
      </c>
    </row>
    <row r="341" spans="1:6" x14ac:dyDescent="0.35">
      <c r="A341" s="64">
        <v>43405</v>
      </c>
      <c r="B341" s="80">
        <v>162.90172290000001</v>
      </c>
      <c r="C341" s="80">
        <v>23.9437304</v>
      </c>
      <c r="D341" s="10"/>
      <c r="E341" s="80">
        <v>24.8773947</v>
      </c>
      <c r="F341" s="80">
        <v>22.873887</v>
      </c>
    </row>
    <row r="342" spans="1:6" x14ac:dyDescent="0.35">
      <c r="A342" s="64">
        <v>43435</v>
      </c>
      <c r="B342" s="80">
        <v>149.59760489999999</v>
      </c>
      <c r="C342" s="80">
        <v>22.414186699999998</v>
      </c>
      <c r="D342" s="10"/>
      <c r="E342" s="80">
        <v>24.6910898</v>
      </c>
      <c r="F342" s="80">
        <v>19.887226200000001</v>
      </c>
    </row>
    <row r="343" spans="1:6" x14ac:dyDescent="0.35">
      <c r="A343" s="64">
        <v>43466</v>
      </c>
      <c r="B343" s="80">
        <v>157.42419090000001</v>
      </c>
      <c r="C343" s="80">
        <v>23.312459400000002</v>
      </c>
      <c r="D343" s="10"/>
      <c r="E343" s="80">
        <v>25.873431199999999</v>
      </c>
      <c r="F343" s="80">
        <v>20.614424899999999</v>
      </c>
    </row>
    <row r="344" spans="1:6" x14ac:dyDescent="0.35">
      <c r="A344" s="64">
        <v>43497</v>
      </c>
      <c r="B344" s="80">
        <v>157.80105549999999</v>
      </c>
      <c r="C344" s="80">
        <v>23.648397599999999</v>
      </c>
      <c r="D344" s="10"/>
      <c r="E344" s="80">
        <v>24.569953999999999</v>
      </c>
      <c r="F344" s="80">
        <v>22.6109936</v>
      </c>
    </row>
    <row r="345" spans="1:6" x14ac:dyDescent="0.35">
      <c r="A345" s="64">
        <v>43525</v>
      </c>
      <c r="B345" s="80">
        <v>144.2956016</v>
      </c>
      <c r="C345" s="80">
        <v>21.1092285</v>
      </c>
      <c r="D345" s="10"/>
      <c r="E345" s="80">
        <v>22.374389300000001</v>
      </c>
      <c r="F345" s="80">
        <v>19.682048999999999</v>
      </c>
    </row>
    <row r="346" spans="1:6" x14ac:dyDescent="0.35">
      <c r="A346" s="64">
        <v>43556</v>
      </c>
      <c r="B346" s="80">
        <v>161.72172789999999</v>
      </c>
      <c r="C346" s="80">
        <v>23.024490499999999</v>
      </c>
      <c r="D346" s="10"/>
      <c r="E346" s="80">
        <v>24.126499200000001</v>
      </c>
      <c r="F346" s="80">
        <v>21.791895700000001</v>
      </c>
    </row>
    <row r="347" spans="1:6" x14ac:dyDescent="0.35">
      <c r="A347" s="64">
        <v>43586</v>
      </c>
      <c r="B347" s="80">
        <v>165.3702485</v>
      </c>
      <c r="C347" s="80">
        <v>23.587687899999999</v>
      </c>
      <c r="D347" s="10"/>
      <c r="E347" s="80">
        <v>24.808904099999999</v>
      </c>
      <c r="F347" s="80">
        <v>22.212438500000001</v>
      </c>
    </row>
    <row r="348" spans="1:6" x14ac:dyDescent="0.35">
      <c r="A348" s="64">
        <v>43617</v>
      </c>
      <c r="B348" s="80">
        <v>167.0645255</v>
      </c>
      <c r="C348" s="80">
        <v>23.4947081</v>
      </c>
      <c r="D348" s="10"/>
      <c r="E348" s="80">
        <v>25.1377475</v>
      </c>
      <c r="F348" s="80">
        <v>21.710972699999999</v>
      </c>
    </row>
    <row r="349" spans="1:6" x14ac:dyDescent="0.35">
      <c r="A349" s="64">
        <v>43647</v>
      </c>
      <c r="B349" s="80">
        <v>160.6197018</v>
      </c>
      <c r="C349" s="80">
        <v>22.3047541</v>
      </c>
      <c r="E349" s="80">
        <v>24.008894900000001</v>
      </c>
      <c r="F349" s="80">
        <v>20.429230700000002</v>
      </c>
    </row>
    <row r="350" spans="1:6" x14ac:dyDescent="0.35">
      <c r="A350" s="64">
        <v>43678</v>
      </c>
      <c r="B350" s="80">
        <v>168.50823700000001</v>
      </c>
      <c r="C350" s="80">
        <v>23.5016043</v>
      </c>
      <c r="E350" s="80">
        <v>25.259010199999999</v>
      </c>
      <c r="F350" s="80">
        <v>21.4822527</v>
      </c>
    </row>
    <row r="351" spans="1:6" x14ac:dyDescent="0.35">
      <c r="A351" s="64">
        <v>43709</v>
      </c>
      <c r="B351" s="80">
        <v>163.36287540000001</v>
      </c>
      <c r="C351" s="80">
        <v>22.967654599999999</v>
      </c>
      <c r="E351" s="80">
        <v>25.244535299999999</v>
      </c>
      <c r="F351" s="80">
        <v>20.2624697</v>
      </c>
    </row>
    <row r="352" spans="1:6" x14ac:dyDescent="0.35">
      <c r="A352" s="64">
        <v>43739</v>
      </c>
      <c r="B352" s="80">
        <v>170.60664840000001</v>
      </c>
      <c r="C352" s="80">
        <v>23.6393983</v>
      </c>
      <c r="D352" s="10"/>
      <c r="E352" s="80">
        <v>25.542835199999999</v>
      </c>
      <c r="F352" s="80">
        <v>21.408137799999999</v>
      </c>
    </row>
    <row r="353" spans="1:6" x14ac:dyDescent="0.35">
      <c r="A353" s="64">
        <v>43770</v>
      </c>
      <c r="B353" s="80">
        <v>172.20308639999999</v>
      </c>
      <c r="C353" s="80">
        <v>24.556435199999999</v>
      </c>
      <c r="D353" s="10"/>
      <c r="E353" s="80">
        <v>25.254836399999999</v>
      </c>
      <c r="F353" s="80">
        <v>23.758839900000002</v>
      </c>
    </row>
    <row r="354" spans="1:6" x14ac:dyDescent="0.35">
      <c r="A354" s="64">
        <v>43800</v>
      </c>
      <c r="B354" s="80">
        <v>165.90481890000001</v>
      </c>
      <c r="C354" s="80">
        <v>24.271078899999999</v>
      </c>
      <c r="D354" s="10"/>
      <c r="E354" s="80">
        <v>24.1976677</v>
      </c>
      <c r="F354" s="80">
        <v>24.359794000000001</v>
      </c>
    </row>
    <row r="355" spans="1:6" x14ac:dyDescent="0.35">
      <c r="A355" s="64">
        <v>43831</v>
      </c>
      <c r="B355" s="80">
        <v>178.89481799999999</v>
      </c>
      <c r="C355" s="80">
        <v>25.010702500000001</v>
      </c>
      <c r="D355" s="10"/>
      <c r="E355" s="80">
        <v>24.9073882</v>
      </c>
      <c r="F355" s="80">
        <v>25.126417199999999</v>
      </c>
    </row>
    <row r="356" spans="1:6" x14ac:dyDescent="0.35">
      <c r="A356" s="64">
        <v>43862</v>
      </c>
      <c r="B356" s="80">
        <v>169.93613429999999</v>
      </c>
      <c r="C356" s="80">
        <v>24.4517053</v>
      </c>
      <c r="E356" s="80">
        <v>23.478166999999999</v>
      </c>
      <c r="F356" s="80">
        <v>25.600860600000001</v>
      </c>
    </row>
    <row r="357" spans="1:6" x14ac:dyDescent="0.35">
      <c r="A357" s="64">
        <v>43891</v>
      </c>
      <c r="B357" s="80">
        <v>161.59141550000001</v>
      </c>
      <c r="C357" s="80">
        <v>22.822469600000002</v>
      </c>
      <c r="E357" s="80">
        <v>23.417310700000002</v>
      </c>
      <c r="F357" s="80">
        <v>22.149318300000001</v>
      </c>
    </row>
    <row r="358" spans="1:6" x14ac:dyDescent="0.35">
      <c r="A358" s="64">
        <v>43922</v>
      </c>
      <c r="B358" s="80">
        <v>129.8464682</v>
      </c>
      <c r="C358" s="80">
        <v>15.6745476</v>
      </c>
      <c r="E358" s="80">
        <v>15.6685701</v>
      </c>
      <c r="F358" s="80">
        <v>15.6819249</v>
      </c>
    </row>
    <row r="359" spans="1:6" x14ac:dyDescent="0.35">
      <c r="A359" s="64">
        <v>43952</v>
      </c>
      <c r="B359" s="80">
        <v>137.2709432</v>
      </c>
      <c r="C359" s="80">
        <v>15.1814798</v>
      </c>
      <c r="E359" s="80">
        <v>16.000562299999999</v>
      </c>
      <c r="F359" s="80">
        <v>14.2462553</v>
      </c>
    </row>
    <row r="360" spans="1:6" x14ac:dyDescent="0.35">
      <c r="A360" s="64">
        <v>43983</v>
      </c>
      <c r="B360" s="80">
        <v>148.19615250000001</v>
      </c>
      <c r="C360" s="80">
        <v>15.0445651</v>
      </c>
      <c r="D360" s="10"/>
      <c r="E360" s="80">
        <v>16.238940599999999</v>
      </c>
      <c r="F360" s="80">
        <v>13.724159</v>
      </c>
    </row>
    <row r="361" spans="1:6" x14ac:dyDescent="0.35">
      <c r="A361" s="64">
        <v>44013</v>
      </c>
      <c r="B361" s="80">
        <v>180.77584250000001</v>
      </c>
      <c r="C361" s="80">
        <v>17.9473904</v>
      </c>
      <c r="D361" s="10"/>
      <c r="E361" s="80">
        <v>20.6926019</v>
      </c>
      <c r="F361" s="80">
        <v>14.939712500000001</v>
      </c>
    </row>
    <row r="362" spans="1:6" x14ac:dyDescent="0.35">
      <c r="A362" s="64">
        <v>44044</v>
      </c>
      <c r="B362" s="80">
        <v>183.041484</v>
      </c>
      <c r="C362" s="80">
        <v>19.926586</v>
      </c>
      <c r="D362" s="10"/>
      <c r="E362" s="80">
        <v>20.598862499999999</v>
      </c>
      <c r="F362" s="80">
        <v>19.1438202</v>
      </c>
    </row>
    <row r="363" spans="1:6" x14ac:dyDescent="0.35">
      <c r="A363" s="64">
        <v>44075</v>
      </c>
      <c r="B363" s="80">
        <v>185.59235820000001</v>
      </c>
      <c r="C363" s="80">
        <v>19.929807100000001</v>
      </c>
      <c r="D363" s="10"/>
      <c r="E363" s="80">
        <v>20.957926</v>
      </c>
      <c r="F363" s="80">
        <v>18.7066038</v>
      </c>
    </row>
    <row r="364" spans="1:6" x14ac:dyDescent="0.35">
      <c r="A364" s="64">
        <v>44105</v>
      </c>
      <c r="B364" s="80">
        <v>195.9060556</v>
      </c>
      <c r="C364" s="80">
        <v>20.636074300000001</v>
      </c>
      <c r="D364" s="10"/>
      <c r="E364" s="80">
        <v>20.996255600000001</v>
      </c>
      <c r="F364" s="80">
        <v>20.2389434</v>
      </c>
    </row>
    <row r="365" spans="1:6" x14ac:dyDescent="0.35">
      <c r="A365" s="64">
        <v>44136</v>
      </c>
      <c r="B365" s="80">
        <v>197.40163240000001</v>
      </c>
      <c r="C365" s="80">
        <v>21.253190700000001</v>
      </c>
      <c r="D365" s="10"/>
      <c r="E365" s="80">
        <v>22.726054999999999</v>
      </c>
      <c r="F365" s="80">
        <v>19.749032100000001</v>
      </c>
    </row>
    <row r="366" spans="1:6" x14ac:dyDescent="0.35">
      <c r="A366" s="64">
        <v>44166</v>
      </c>
      <c r="B366" s="80">
        <v>197.9683019</v>
      </c>
      <c r="C366" s="80">
        <v>22.1362095</v>
      </c>
      <c r="D366" s="10"/>
      <c r="E366" s="80">
        <v>21.791386599999999</v>
      </c>
      <c r="F366" s="80">
        <v>22.528846999999999</v>
      </c>
    </row>
    <row r="367" spans="1:6" x14ac:dyDescent="0.35">
      <c r="A367" s="64">
        <v>44197</v>
      </c>
      <c r="B367" s="80">
        <v>205.6929404</v>
      </c>
      <c r="C367" s="80">
        <v>23.960044499999999</v>
      </c>
      <c r="D367" s="10"/>
      <c r="E367" s="80">
        <v>24.197301400000001</v>
      </c>
      <c r="F367" s="80">
        <v>23.690283900000001</v>
      </c>
    </row>
    <row r="368" spans="1:6" x14ac:dyDescent="0.35">
      <c r="A368" s="64">
        <v>44228</v>
      </c>
      <c r="B368" s="80">
        <v>199.12940399999999</v>
      </c>
      <c r="C368" s="80">
        <v>24.944466200000001</v>
      </c>
      <c r="D368" s="10"/>
      <c r="E368" s="80">
        <v>25.975104999999999</v>
      </c>
      <c r="F368" s="80">
        <v>23.680081099999999</v>
      </c>
    </row>
    <row r="369" spans="1:6" x14ac:dyDescent="0.35">
      <c r="A369" s="64">
        <v>44256</v>
      </c>
      <c r="B369" s="80">
        <v>232.93532970000001</v>
      </c>
      <c r="C369" s="80">
        <v>29.965329799999999</v>
      </c>
      <c r="D369" s="10"/>
      <c r="E369" s="80">
        <v>30.4843674</v>
      </c>
      <c r="F369" s="80">
        <v>29.332749700000001</v>
      </c>
    </row>
    <row r="370" spans="1:6" x14ac:dyDescent="0.35">
      <c r="A370" s="64">
        <v>44287</v>
      </c>
      <c r="B370" s="80">
        <v>242.82460270000001</v>
      </c>
      <c r="C370" s="80">
        <v>32.509078899999999</v>
      </c>
      <c r="D370" s="10"/>
      <c r="E370" s="80">
        <v>31.996653999999999</v>
      </c>
      <c r="F370" s="80">
        <v>33.121325900000002</v>
      </c>
    </row>
    <row r="371" spans="1:6" x14ac:dyDescent="0.35">
      <c r="A371" s="64">
        <v>44317</v>
      </c>
      <c r="B371" s="80">
        <v>218.6512803</v>
      </c>
      <c r="C371" s="80">
        <v>31.247310200000001</v>
      </c>
      <c r="D371" s="10"/>
      <c r="E371" s="80">
        <v>31.9539917</v>
      </c>
      <c r="F371" s="80">
        <v>30.378903000000001</v>
      </c>
    </row>
    <row r="372" spans="1:6" x14ac:dyDescent="0.35">
      <c r="A372" s="64">
        <v>44348</v>
      </c>
      <c r="B372" s="80">
        <v>209.755403</v>
      </c>
      <c r="C372" s="80">
        <v>30.332738899999999</v>
      </c>
      <c r="E372" s="80">
        <v>31.496709299999999</v>
      </c>
      <c r="F372" s="80">
        <v>28.939921999999999</v>
      </c>
    </row>
    <row r="373" spans="1:6" x14ac:dyDescent="0.35">
      <c r="A373" s="64">
        <v>44378</v>
      </c>
      <c r="B373" s="80">
        <v>199.268676</v>
      </c>
      <c r="C373" s="80">
        <v>30.357907300000001</v>
      </c>
      <c r="E373" s="80">
        <v>32.369744400000002</v>
      </c>
      <c r="F373" s="80">
        <v>28.170511699999999</v>
      </c>
    </row>
    <row r="374" spans="1:6" x14ac:dyDescent="0.35">
      <c r="A374" s="64">
        <v>44409</v>
      </c>
      <c r="B374" s="80">
        <v>181.81395470000001</v>
      </c>
      <c r="C374" s="80">
        <v>29.144594999999999</v>
      </c>
      <c r="E374" s="80">
        <v>29.545988099999999</v>
      </c>
      <c r="F374" s="80">
        <v>28.671759699999999</v>
      </c>
    </row>
    <row r="375" spans="1:6" x14ac:dyDescent="0.35">
      <c r="A375" s="64">
        <v>44440</v>
      </c>
      <c r="B375" s="80">
        <v>182.37417830000001</v>
      </c>
      <c r="C375" s="80">
        <v>28.783529900000001</v>
      </c>
      <c r="D375" s="10"/>
      <c r="E375" s="80">
        <v>31.054095499999999</v>
      </c>
      <c r="F375" s="80">
        <v>26.452274299999999</v>
      </c>
    </row>
    <row r="376" spans="1:6" x14ac:dyDescent="0.35">
      <c r="A376" s="64">
        <v>44470</v>
      </c>
      <c r="B376" s="80">
        <v>180.47002860000001</v>
      </c>
      <c r="C376" s="80">
        <v>25.401922299999999</v>
      </c>
      <c r="D376" s="10"/>
      <c r="E376" s="80">
        <v>28.189498</v>
      </c>
      <c r="F376" s="80">
        <v>22.442519600000001</v>
      </c>
    </row>
    <row r="377" spans="1:6" x14ac:dyDescent="0.35">
      <c r="A377" s="64">
        <v>44501</v>
      </c>
      <c r="B377" s="80">
        <v>175.02926350000001</v>
      </c>
      <c r="C377" s="80">
        <v>27.524495900000002</v>
      </c>
      <c r="D377" s="10"/>
      <c r="E377" s="80">
        <v>28.478080800000001</v>
      </c>
      <c r="F377" s="80">
        <v>26.483964</v>
      </c>
    </row>
    <row r="378" spans="1:6" x14ac:dyDescent="0.35">
      <c r="A378" s="64">
        <v>44531</v>
      </c>
      <c r="B378" s="80">
        <v>147.19931</v>
      </c>
      <c r="C378" s="80">
        <v>25.501285899999999</v>
      </c>
      <c r="E378" s="80">
        <v>25.977475599999998</v>
      </c>
      <c r="F378" s="80">
        <v>24.960127799999999</v>
      </c>
    </row>
    <row r="379" spans="1:6" x14ac:dyDescent="0.35">
      <c r="A379" s="64">
        <v>44562</v>
      </c>
      <c r="B379" s="80">
        <v>149.6931218</v>
      </c>
      <c r="C379" s="80">
        <v>25.9595351</v>
      </c>
      <c r="E379" s="80">
        <v>25.6531719</v>
      </c>
      <c r="F379" s="80">
        <v>26.3148616</v>
      </c>
    </row>
    <row r="380" spans="1:6" x14ac:dyDescent="0.35">
      <c r="A380" s="64">
        <v>44593</v>
      </c>
      <c r="B380" s="80">
        <v>145.7779835</v>
      </c>
      <c r="C380" s="80">
        <v>26.0432925</v>
      </c>
      <c r="E380" s="80">
        <v>26.443674099999999</v>
      </c>
      <c r="F380" s="80">
        <v>25.562381500000001</v>
      </c>
    </row>
    <row r="381" spans="1:6" x14ac:dyDescent="0.35">
      <c r="A381" s="64">
        <v>44621</v>
      </c>
      <c r="B381" s="80">
        <v>136.48105670000001</v>
      </c>
      <c r="C381" s="80">
        <v>24.661906999999999</v>
      </c>
      <c r="E381" s="80">
        <v>26.258788800000001</v>
      </c>
      <c r="F381" s="80">
        <v>22.654883399999999</v>
      </c>
    </row>
    <row r="382" spans="1:6" x14ac:dyDescent="0.35">
      <c r="A382" s="8">
        <v>44652</v>
      </c>
      <c r="B382" s="80">
        <v>136.1077828</v>
      </c>
      <c r="C382" s="80">
        <v>25.311252400000001</v>
      </c>
      <c r="E382" s="80">
        <v>28.2446357</v>
      </c>
      <c r="F382" s="80">
        <v>21.912515200000001</v>
      </c>
    </row>
    <row r="383" spans="1:6" x14ac:dyDescent="0.35">
      <c r="A383" s="8">
        <v>44682</v>
      </c>
      <c r="B383" s="80">
        <v>133.53845290000001</v>
      </c>
      <c r="C383" s="80">
        <v>24.234914400000001</v>
      </c>
      <c r="E383" s="80">
        <v>26.505915300000002</v>
      </c>
      <c r="F383" s="80">
        <v>21.6218793</v>
      </c>
    </row>
    <row r="384" spans="1:6" x14ac:dyDescent="0.35">
      <c r="A384" s="64">
        <v>44713</v>
      </c>
      <c r="B384" s="80">
        <v>132.05063749999999</v>
      </c>
      <c r="C384" s="80">
        <v>25.924373299999999</v>
      </c>
      <c r="E384" s="80">
        <v>28.514877899999998</v>
      </c>
      <c r="F384" s="80">
        <v>23.008577500000001</v>
      </c>
    </row>
    <row r="385" spans="1:6" x14ac:dyDescent="0.35">
      <c r="A385" s="8">
        <v>44743</v>
      </c>
      <c r="B385" s="80">
        <v>123.0425582</v>
      </c>
      <c r="C385" s="80">
        <v>24.994338599999999</v>
      </c>
      <c r="E385" s="80">
        <v>28.6360919</v>
      </c>
      <c r="F385" s="80">
        <v>20.934290300000001</v>
      </c>
    </row>
    <row r="386" spans="1:6" x14ac:dyDescent="0.35">
      <c r="A386" s="8">
        <v>44774</v>
      </c>
      <c r="B386" s="80">
        <v>121.5154727</v>
      </c>
      <c r="C386" s="80">
        <v>24.172547999999999</v>
      </c>
      <c r="E386" s="80">
        <v>27.030475899999999</v>
      </c>
      <c r="F386" s="80">
        <v>20.993445600000001</v>
      </c>
    </row>
    <row r="387" spans="1:6" x14ac:dyDescent="0.35">
      <c r="A387" s="64">
        <v>44805</v>
      </c>
      <c r="B387" s="80">
        <v>128.71014270000001</v>
      </c>
      <c r="C387" s="80">
        <v>25.189623300000001</v>
      </c>
      <c r="E387" s="80">
        <v>26.932242299999999</v>
      </c>
      <c r="F387" s="80">
        <v>23.279057999999999</v>
      </c>
    </row>
    <row r="388" spans="1:6" x14ac:dyDescent="0.35">
      <c r="A388" s="8">
        <v>44835</v>
      </c>
      <c r="B388" s="80">
        <v>115.6887483</v>
      </c>
      <c r="C388" s="80">
        <v>23.566004899999999</v>
      </c>
      <c r="E388" s="80">
        <v>25.7158306</v>
      </c>
      <c r="F388" s="80">
        <v>21.437882599999998</v>
      </c>
    </row>
    <row r="389" spans="1:6" x14ac:dyDescent="0.35">
      <c r="A389" s="8">
        <v>44866</v>
      </c>
      <c r="B389" s="80">
        <v>108.5236802</v>
      </c>
      <c r="C389" s="80">
        <v>21.736006199999999</v>
      </c>
      <c r="E389" s="80">
        <v>24.2830774</v>
      </c>
      <c r="F389" s="80">
        <v>18.9712508</v>
      </c>
    </row>
    <row r="390" spans="1:6" x14ac:dyDescent="0.35">
      <c r="A390" s="64">
        <v>44896</v>
      </c>
      <c r="B390" s="80">
        <v>111.3743083</v>
      </c>
      <c r="C390" s="80">
        <v>22.337018400000002</v>
      </c>
      <c r="E390" s="80">
        <v>25.876313799999998</v>
      </c>
      <c r="F390" s="80">
        <v>18.447318599999999</v>
      </c>
    </row>
    <row r="391" spans="1:6" x14ac:dyDescent="0.35">
      <c r="A391" s="8">
        <v>44927</v>
      </c>
      <c r="B391" s="80">
        <v>111.6187286</v>
      </c>
      <c r="C391" s="80">
        <v>21.3466919</v>
      </c>
      <c r="E391" s="80">
        <v>24.0582788</v>
      </c>
      <c r="F391" s="80">
        <v>18.1664554</v>
      </c>
    </row>
    <row r="392" spans="1:6" x14ac:dyDescent="0.35">
      <c r="A392" s="8">
        <v>44958</v>
      </c>
      <c r="B392" s="80">
        <v>103.416116</v>
      </c>
      <c r="C392" s="80">
        <v>20.058776099999999</v>
      </c>
      <c r="E392" s="80">
        <v>21.904857499999999</v>
      </c>
      <c r="F392" s="80">
        <v>17.860004199999999</v>
      </c>
    </row>
    <row r="393" spans="1:6" x14ac:dyDescent="0.35">
      <c r="A393" s="64">
        <v>44986</v>
      </c>
      <c r="B393" s="80">
        <v>101.6427164</v>
      </c>
      <c r="C393" s="80">
        <v>19.691411599999999</v>
      </c>
      <c r="E393" s="80">
        <v>22.527067200000001</v>
      </c>
      <c r="F393" s="80">
        <v>16.328616700000001</v>
      </c>
    </row>
    <row r="394" spans="1:6" x14ac:dyDescent="0.35">
      <c r="A394" s="8">
        <v>45017</v>
      </c>
      <c r="B394" s="80">
        <v>87.262286200000005</v>
      </c>
      <c r="C394" s="80">
        <v>16.331175000000002</v>
      </c>
      <c r="E394" s="80">
        <v>17.452208800000001</v>
      </c>
      <c r="F394" s="80">
        <v>14.8659909</v>
      </c>
    </row>
    <row r="395" spans="1:6" x14ac:dyDescent="0.35">
      <c r="A395" s="8">
        <v>45047</v>
      </c>
      <c r="B395" s="80">
        <v>92.630815799999993</v>
      </c>
      <c r="C395" s="80">
        <v>17.8519103</v>
      </c>
      <c r="E395" s="80">
        <v>19.6801055</v>
      </c>
      <c r="F395" s="80">
        <v>15.799611000000001</v>
      </c>
    </row>
    <row r="396" spans="1:6" x14ac:dyDescent="0.35">
      <c r="A396" s="64">
        <v>45078</v>
      </c>
      <c r="B396" s="80">
        <v>101.75068349999999</v>
      </c>
      <c r="C396" s="80">
        <v>19.8101123</v>
      </c>
      <c r="E396" s="80">
        <v>21.968353799999999</v>
      </c>
      <c r="F396" s="80">
        <v>17.328240699999998</v>
      </c>
    </row>
    <row r="397" spans="1:6" x14ac:dyDescent="0.35">
      <c r="A397" s="8">
        <v>45108</v>
      </c>
      <c r="B397" s="80">
        <v>109.87426499999999</v>
      </c>
      <c r="C397" s="80">
        <v>19.982907099999998</v>
      </c>
      <c r="E397" s="80">
        <v>22.941591500000001</v>
      </c>
      <c r="F397" s="80">
        <v>16.6269885</v>
      </c>
    </row>
    <row r="398" spans="1:6" x14ac:dyDescent="0.35">
      <c r="A398" s="8">
        <v>45139</v>
      </c>
      <c r="B398" s="80">
        <v>108.8505548</v>
      </c>
      <c r="C398" s="80">
        <v>20.067501499999999</v>
      </c>
      <c r="E398" s="80">
        <v>22.267303299999998</v>
      </c>
      <c r="F398" s="80">
        <v>17.476405199999999</v>
      </c>
    </row>
    <row r="399" spans="1:6" x14ac:dyDescent="0.35">
      <c r="A399" s="64">
        <v>45170</v>
      </c>
      <c r="B399" s="80">
        <v>110.2800525</v>
      </c>
      <c r="C399" s="80">
        <v>21.123179100000002</v>
      </c>
      <c r="E399" s="80">
        <v>23.514163100000001</v>
      </c>
      <c r="F399" s="80">
        <v>18.678552700000001</v>
      </c>
    </row>
    <row r="400" spans="1:6" x14ac:dyDescent="0.35">
      <c r="A400" s="8">
        <v>45200</v>
      </c>
      <c r="B400" s="80">
        <v>105.05259409999999</v>
      </c>
      <c r="C400" s="80">
        <v>18.795437700000001</v>
      </c>
      <c r="E400" s="80">
        <v>19.8030276</v>
      </c>
      <c r="F400" s="80">
        <v>17.610254999999999</v>
      </c>
    </row>
    <row r="401" spans="1:6" x14ac:dyDescent="0.35">
      <c r="A401" s="8">
        <v>45231</v>
      </c>
      <c r="B401" s="80">
        <v>112.921288</v>
      </c>
      <c r="C401" s="80">
        <v>19.542626599999998</v>
      </c>
      <c r="E401" s="80">
        <v>21.505037300000001</v>
      </c>
      <c r="F401" s="80">
        <v>17.2312251</v>
      </c>
    </row>
    <row r="402" spans="1:6" x14ac:dyDescent="0.35">
      <c r="A402" s="64">
        <v>45261</v>
      </c>
      <c r="B402" s="80">
        <v>107.27510530000001</v>
      </c>
      <c r="C402" s="80">
        <v>18.442373400000001</v>
      </c>
      <c r="E402" s="80">
        <v>19.708826699999999</v>
      </c>
      <c r="F402" s="80">
        <v>17.024124100000002</v>
      </c>
    </row>
    <row r="403" spans="1:6" x14ac:dyDescent="0.35">
      <c r="A403" s="64">
        <v>45292</v>
      </c>
      <c r="B403" s="80">
        <v>116.13093259999999</v>
      </c>
      <c r="C403" s="80">
        <v>19.2863778</v>
      </c>
      <c r="E403" s="80">
        <v>20.369044599999999</v>
      </c>
      <c r="F403" s="80">
        <v>18.0352329</v>
      </c>
    </row>
    <row r="404" spans="1:6" x14ac:dyDescent="0.35">
      <c r="A404" s="64">
        <v>45323</v>
      </c>
      <c r="B404" s="80">
        <v>100.298142</v>
      </c>
      <c r="C404" s="80">
        <v>18.184990500000001</v>
      </c>
      <c r="E404" s="80">
        <v>17.8198419</v>
      </c>
      <c r="F404" s="80">
        <v>18.6017212</v>
      </c>
    </row>
    <row r="405" spans="1:6" x14ac:dyDescent="0.35">
      <c r="A405" s="64">
        <v>45352</v>
      </c>
      <c r="B405" s="80">
        <v>111.4706125</v>
      </c>
      <c r="C405" s="80">
        <v>19.396612900000001</v>
      </c>
      <c r="E405" s="80">
        <v>20.255675199999999</v>
      </c>
      <c r="F405" s="80">
        <v>18.414612300000002</v>
      </c>
    </row>
    <row r="406" spans="1:6" x14ac:dyDescent="0.35">
      <c r="A406" s="64">
        <v>45383</v>
      </c>
      <c r="B406" s="80">
        <v>121.0061137</v>
      </c>
      <c r="C406" s="80">
        <v>19.899791199999999</v>
      </c>
      <c r="E406" s="80">
        <v>21.3849889</v>
      </c>
      <c r="F406" s="80">
        <v>18.112277500000001</v>
      </c>
    </row>
    <row r="407" spans="1:6" x14ac:dyDescent="0.35">
      <c r="A407" s="64">
        <v>45413</v>
      </c>
      <c r="B407" s="80">
        <v>120.9773014</v>
      </c>
      <c r="C407" s="80">
        <v>20.1994069</v>
      </c>
      <c r="E407" s="80">
        <v>21.526753200000002</v>
      </c>
      <c r="F407" s="80">
        <v>18.632623899999999</v>
      </c>
    </row>
    <row r="408" spans="1:6" x14ac:dyDescent="0.35">
      <c r="A408" s="64">
        <v>45444</v>
      </c>
      <c r="B408" s="80"/>
      <c r="C408" s="80"/>
      <c r="E408" s="80"/>
      <c r="F408" s="80"/>
    </row>
    <row r="409" spans="1:6" x14ac:dyDescent="0.35">
      <c r="A409" s="64">
        <v>45474</v>
      </c>
    </row>
    <row r="410" spans="1:6" x14ac:dyDescent="0.35">
      <c r="A410" s="64">
        <v>45505</v>
      </c>
    </row>
    <row r="411" spans="1:6" x14ac:dyDescent="0.35">
      <c r="A411" s="64">
        <v>45536</v>
      </c>
    </row>
    <row r="412" spans="1:6" x14ac:dyDescent="0.35">
      <c r="A412" s="64">
        <v>45566</v>
      </c>
    </row>
    <row r="413" spans="1:6" x14ac:dyDescent="0.35">
      <c r="A413" s="64">
        <v>45597</v>
      </c>
    </row>
    <row r="414" spans="1:6" x14ac:dyDescent="0.35">
      <c r="A414" s="64">
        <v>45627</v>
      </c>
    </row>
  </sheetData>
  <mergeCells count="1">
    <mergeCell ref="E5:F5"/>
  </mergeCells>
  <pageMargins left="0.7" right="0.7" top="0.75" bottom="0.75" header="0.3" footer="0.3"/>
  <pageSetup paperSize="9" orientation="portrait" horizontalDpi="300" r:id="rId1"/>
  <headerFooter>
    <oddHeader>&amp;C&amp;"Calibri"&amp;12&amp;KFF0000OFFICIAL&amp;1#</oddHeader>
    <oddFooter>&amp;C&amp;1#&amp;"Calibri"&amp;12&amp;KFF0000OFFICIAL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360C2-82B9-46D4-97CA-5C2BCAFC13F7}">
  <dimension ref="A1:O569"/>
  <sheetViews>
    <sheetView zoomScaleNormal="100" workbookViewId="0">
      <pane ySplit="6" topLeftCell="A7" activePane="bottomLeft" state="frozen"/>
      <selection pane="bottomLeft"/>
    </sheetView>
  </sheetViews>
  <sheetFormatPr defaultColWidth="8.81640625" defaultRowHeight="14.5" x14ac:dyDescent="0.35"/>
  <cols>
    <col min="1" max="1" width="8.81640625" style="2"/>
    <col min="2" max="2" width="14.54296875" style="2" customWidth="1"/>
    <col min="3" max="3" width="15.26953125" style="2" customWidth="1"/>
    <col min="4" max="4" width="2.26953125" style="2" customWidth="1"/>
    <col min="5" max="5" width="12.7265625" style="2" bestFit="1" customWidth="1"/>
    <col min="6" max="6" width="12.54296875" style="2" bestFit="1" customWidth="1"/>
    <col min="7" max="16384" width="8.81640625" style="2"/>
  </cols>
  <sheetData>
    <row r="1" spans="1:15" x14ac:dyDescent="0.35">
      <c r="A1" s="1" t="s">
        <v>49</v>
      </c>
    </row>
    <row r="2" spans="1:15" x14ac:dyDescent="0.35">
      <c r="A2" s="1"/>
    </row>
    <row r="3" spans="1:15" x14ac:dyDescent="0.35">
      <c r="A3" s="1"/>
      <c r="B3" s="3" t="s">
        <v>50</v>
      </c>
      <c r="C3" s="3"/>
      <c r="D3" s="3"/>
      <c r="E3" s="3"/>
      <c r="F3" s="3"/>
    </row>
    <row r="4" spans="1:15" x14ac:dyDescent="0.35">
      <c r="B4" s="76" t="s">
        <v>51</v>
      </c>
      <c r="C4" s="76" t="s">
        <v>52</v>
      </c>
      <c r="D4" s="3"/>
      <c r="E4" s="77" t="s">
        <v>53</v>
      </c>
      <c r="F4" s="77" t="s">
        <v>54</v>
      </c>
    </row>
    <row r="5" spans="1:15" ht="42.65" customHeight="1" x14ac:dyDescent="0.35">
      <c r="A5" s="14"/>
      <c r="B5" s="59" t="s">
        <v>55</v>
      </c>
      <c r="C5" s="59" t="s">
        <v>56</v>
      </c>
      <c r="E5" s="144" t="s">
        <v>30</v>
      </c>
      <c r="F5" s="147"/>
    </row>
    <row r="6" spans="1:15" ht="29.25" customHeight="1" x14ac:dyDescent="0.35">
      <c r="A6" s="60" t="s">
        <v>14</v>
      </c>
      <c r="B6" s="6" t="s">
        <v>48</v>
      </c>
      <c r="C6" s="6" t="s">
        <v>31</v>
      </c>
      <c r="E6" s="6" t="s">
        <v>17</v>
      </c>
      <c r="F6" s="6" t="s">
        <v>18</v>
      </c>
    </row>
    <row r="7" spans="1:15" x14ac:dyDescent="0.35">
      <c r="A7" s="8">
        <v>28522</v>
      </c>
      <c r="B7" s="80">
        <v>240.0102957</v>
      </c>
      <c r="C7" s="80">
        <v>13.6583744</v>
      </c>
      <c r="E7" s="80">
        <v>12.692302400000001</v>
      </c>
      <c r="F7" s="80">
        <v>14.722541100000001</v>
      </c>
      <c r="M7" s="81"/>
      <c r="N7" s="81"/>
      <c r="O7" s="81"/>
    </row>
    <row r="8" spans="1:15" x14ac:dyDescent="0.35">
      <c r="A8" s="8">
        <v>28550</v>
      </c>
      <c r="B8" s="80">
        <v>221.4060734</v>
      </c>
      <c r="C8" s="80">
        <v>12.747424799999999</v>
      </c>
      <c r="E8" s="80">
        <v>11.609689599999999</v>
      </c>
      <c r="F8" s="80">
        <v>13.9141221</v>
      </c>
      <c r="M8" s="81"/>
      <c r="N8" s="81"/>
      <c r="O8" s="81"/>
    </row>
    <row r="9" spans="1:15" x14ac:dyDescent="0.35">
      <c r="A9" s="8">
        <v>28581</v>
      </c>
      <c r="B9" s="80">
        <v>215.60725350000001</v>
      </c>
      <c r="C9" s="80">
        <v>12.406684800000001</v>
      </c>
      <c r="E9" s="80">
        <v>11.6183488</v>
      </c>
      <c r="F9" s="80">
        <v>13.4672866</v>
      </c>
      <c r="M9" s="81"/>
      <c r="N9" s="81"/>
      <c r="O9" s="81"/>
    </row>
    <row r="10" spans="1:15" x14ac:dyDescent="0.35">
      <c r="A10" s="8">
        <v>28611</v>
      </c>
      <c r="B10" s="80">
        <v>211.36877100000001</v>
      </c>
      <c r="C10" s="80">
        <v>12.2331754</v>
      </c>
      <c r="E10" s="80">
        <v>11.508339899999999</v>
      </c>
      <c r="F10" s="80">
        <v>13.1870548</v>
      </c>
      <c r="M10" s="81"/>
      <c r="N10" s="81"/>
      <c r="O10" s="81"/>
    </row>
    <row r="11" spans="1:15" x14ac:dyDescent="0.35">
      <c r="A11" s="8">
        <v>28642</v>
      </c>
      <c r="B11" s="80">
        <v>213.8176977</v>
      </c>
      <c r="C11" s="80">
        <v>12.281799400000001</v>
      </c>
      <c r="E11" s="80">
        <v>11.816345399999999</v>
      </c>
      <c r="F11" s="80">
        <v>13.129008199999999</v>
      </c>
      <c r="M11" s="81"/>
      <c r="N11" s="81"/>
      <c r="O11" s="81"/>
    </row>
    <row r="12" spans="1:15" x14ac:dyDescent="0.35">
      <c r="A12" s="8">
        <v>28672</v>
      </c>
      <c r="B12" s="80">
        <v>216.51177329999999</v>
      </c>
      <c r="C12" s="80">
        <v>12.437386099999999</v>
      </c>
      <c r="E12" s="80">
        <v>11.601103800000001</v>
      </c>
      <c r="F12" s="80">
        <v>13.485108200000001</v>
      </c>
      <c r="M12" s="81"/>
      <c r="N12" s="81"/>
      <c r="O12" s="81"/>
    </row>
    <row r="13" spans="1:15" x14ac:dyDescent="0.35">
      <c r="A13" s="8">
        <v>28703</v>
      </c>
      <c r="B13" s="80">
        <v>230.52275940000001</v>
      </c>
      <c r="C13" s="80">
        <v>13.2283267</v>
      </c>
      <c r="E13" s="80">
        <v>12.3375839</v>
      </c>
      <c r="F13" s="80">
        <v>13.814600499999999</v>
      </c>
      <c r="M13" s="81"/>
      <c r="N13" s="81"/>
      <c r="O13" s="81"/>
    </row>
    <row r="14" spans="1:15" x14ac:dyDescent="0.35">
      <c r="A14" s="8">
        <v>28734</v>
      </c>
      <c r="B14" s="80">
        <v>216.6406862</v>
      </c>
      <c r="C14" s="80">
        <v>12.5128261</v>
      </c>
      <c r="E14" s="80">
        <v>11.9521978</v>
      </c>
      <c r="F14" s="80">
        <v>13.207960999999999</v>
      </c>
      <c r="M14" s="81"/>
      <c r="N14" s="81"/>
      <c r="O14" s="81"/>
    </row>
    <row r="15" spans="1:15" x14ac:dyDescent="0.35">
      <c r="A15" s="8">
        <v>28764</v>
      </c>
      <c r="B15" s="80">
        <v>217.69500619999999</v>
      </c>
      <c r="C15" s="80">
        <v>12.5126656</v>
      </c>
      <c r="E15" s="80">
        <v>11.8964696</v>
      </c>
      <c r="F15" s="80">
        <v>12.910495299999999</v>
      </c>
      <c r="M15" s="81"/>
      <c r="N15" s="81"/>
      <c r="O15" s="81"/>
    </row>
    <row r="16" spans="1:15" x14ac:dyDescent="0.35">
      <c r="A16" s="8">
        <v>28795</v>
      </c>
      <c r="B16" s="80">
        <v>223.54567040000001</v>
      </c>
      <c r="C16" s="80">
        <v>12.8666535</v>
      </c>
      <c r="E16" s="80">
        <v>12.0562311</v>
      </c>
      <c r="F16" s="80">
        <v>13.870917499999999</v>
      </c>
      <c r="M16" s="81"/>
      <c r="N16" s="81"/>
      <c r="O16" s="81"/>
    </row>
    <row r="17" spans="1:15" x14ac:dyDescent="0.35">
      <c r="A17" s="8">
        <v>28825</v>
      </c>
      <c r="B17" s="80">
        <v>234.90788130000001</v>
      </c>
      <c r="C17" s="80">
        <v>13.359702199999999</v>
      </c>
      <c r="E17" s="80">
        <v>11.9814132</v>
      </c>
      <c r="F17" s="80">
        <v>15.5044623</v>
      </c>
      <c r="M17" s="81"/>
      <c r="N17" s="81"/>
      <c r="O17" s="81"/>
    </row>
    <row r="18" spans="1:15" x14ac:dyDescent="0.35">
      <c r="A18" s="8">
        <v>28856</v>
      </c>
      <c r="B18" s="80">
        <v>229.6807001</v>
      </c>
      <c r="C18" s="80">
        <v>13.048248299999999</v>
      </c>
      <c r="E18" s="80">
        <v>12.228511599999999</v>
      </c>
      <c r="F18" s="80">
        <v>14.129253</v>
      </c>
      <c r="M18" s="81"/>
      <c r="N18" s="81"/>
      <c r="O18" s="81"/>
    </row>
    <row r="19" spans="1:15" x14ac:dyDescent="0.35">
      <c r="A19" s="8">
        <v>28887</v>
      </c>
      <c r="B19" s="80">
        <v>225.67008920000001</v>
      </c>
      <c r="C19" s="80">
        <v>12.831889</v>
      </c>
      <c r="E19" s="80">
        <v>11.722599900000001</v>
      </c>
      <c r="F19" s="80">
        <v>13.9911367</v>
      </c>
      <c r="M19" s="81"/>
      <c r="N19" s="81"/>
      <c r="O19" s="81"/>
    </row>
    <row r="20" spans="1:15" x14ac:dyDescent="0.35">
      <c r="A20" s="8">
        <v>28915</v>
      </c>
      <c r="B20" s="80">
        <v>229.67817779999999</v>
      </c>
      <c r="C20" s="80">
        <v>13.0445692</v>
      </c>
      <c r="E20" s="80">
        <v>12.0380369</v>
      </c>
      <c r="F20" s="80">
        <v>14.118949799999999</v>
      </c>
      <c r="M20" s="81"/>
      <c r="N20" s="81"/>
      <c r="O20" s="81"/>
    </row>
    <row r="21" spans="1:15" x14ac:dyDescent="0.35">
      <c r="A21" s="8">
        <v>28946</v>
      </c>
      <c r="B21" s="80">
        <v>234.81475449999999</v>
      </c>
      <c r="C21" s="80">
        <v>13.2774558</v>
      </c>
      <c r="E21" s="80">
        <v>12.4469849</v>
      </c>
      <c r="F21" s="80">
        <v>14.435902199999999</v>
      </c>
      <c r="M21" s="81"/>
      <c r="N21" s="81"/>
      <c r="O21" s="81"/>
    </row>
    <row r="22" spans="1:15" x14ac:dyDescent="0.35">
      <c r="A22" s="8">
        <v>28976</v>
      </c>
      <c r="B22" s="80">
        <v>230.16681</v>
      </c>
      <c r="C22" s="80">
        <v>13.0439405</v>
      </c>
      <c r="E22" s="80">
        <v>11.7138483</v>
      </c>
      <c r="F22" s="80">
        <v>14.7487347</v>
      </c>
      <c r="M22" s="81"/>
      <c r="N22" s="81"/>
      <c r="O22" s="81"/>
    </row>
    <row r="23" spans="1:15" x14ac:dyDescent="0.35">
      <c r="A23" s="8">
        <v>29007</v>
      </c>
      <c r="B23" s="80">
        <v>229.5633297</v>
      </c>
      <c r="C23" s="80">
        <v>13.0160597</v>
      </c>
      <c r="E23" s="80">
        <v>11.683318399999999</v>
      </c>
      <c r="F23" s="80">
        <v>14.895460999999999</v>
      </c>
      <c r="M23" s="81"/>
      <c r="N23" s="81"/>
      <c r="O23" s="81"/>
    </row>
    <row r="24" spans="1:15" x14ac:dyDescent="0.35">
      <c r="A24" s="8">
        <v>29037</v>
      </c>
      <c r="B24" s="80">
        <v>230.36237170000001</v>
      </c>
      <c r="C24" s="80">
        <v>13.0433317</v>
      </c>
      <c r="E24" s="80">
        <v>11.7763635</v>
      </c>
      <c r="F24" s="80">
        <v>14.6530018</v>
      </c>
      <c r="M24" s="81"/>
      <c r="N24" s="81"/>
      <c r="O24" s="81"/>
    </row>
    <row r="25" spans="1:15" x14ac:dyDescent="0.35">
      <c r="A25" s="8">
        <v>29068</v>
      </c>
      <c r="B25" s="80">
        <v>227.21020300000001</v>
      </c>
      <c r="C25" s="80">
        <v>12.7958035</v>
      </c>
      <c r="E25" s="80">
        <v>11.277099099999999</v>
      </c>
      <c r="F25" s="80">
        <v>14.240017699999999</v>
      </c>
      <c r="M25" s="81"/>
      <c r="N25" s="81"/>
      <c r="O25" s="81"/>
    </row>
    <row r="26" spans="1:15" x14ac:dyDescent="0.35">
      <c r="A26" s="8">
        <v>29099</v>
      </c>
      <c r="B26" s="80">
        <v>231.76442700000001</v>
      </c>
      <c r="C26" s="80">
        <v>12.998680800000001</v>
      </c>
      <c r="E26" s="80">
        <v>11.5256829</v>
      </c>
      <c r="F26" s="80">
        <v>14.9450451</v>
      </c>
      <c r="M26" s="81"/>
      <c r="N26" s="81"/>
      <c r="O26" s="81"/>
    </row>
    <row r="27" spans="1:15" x14ac:dyDescent="0.35">
      <c r="A27" s="8">
        <v>29129</v>
      </c>
      <c r="B27" s="80">
        <v>235.27353629999999</v>
      </c>
      <c r="C27" s="80">
        <v>13.1875067</v>
      </c>
      <c r="E27" s="80">
        <v>11.500616300000001</v>
      </c>
      <c r="F27" s="80">
        <v>14.907213</v>
      </c>
      <c r="M27" s="81"/>
      <c r="N27" s="81"/>
      <c r="O27" s="81"/>
    </row>
    <row r="28" spans="1:15" x14ac:dyDescent="0.35">
      <c r="A28" s="8">
        <v>29160</v>
      </c>
      <c r="B28" s="80">
        <v>227.6806679</v>
      </c>
      <c r="C28" s="80">
        <v>12.676511100000001</v>
      </c>
      <c r="E28" s="80">
        <v>11.260674699999999</v>
      </c>
      <c r="F28" s="80">
        <v>14.3454452</v>
      </c>
      <c r="M28" s="81"/>
      <c r="N28" s="81"/>
      <c r="O28" s="81"/>
    </row>
    <row r="29" spans="1:15" x14ac:dyDescent="0.35">
      <c r="A29" s="8">
        <v>29190</v>
      </c>
      <c r="B29" s="80">
        <v>225.4664526</v>
      </c>
      <c r="C29" s="80">
        <v>12.4974597</v>
      </c>
      <c r="E29" s="80">
        <v>11.508579599999999</v>
      </c>
      <c r="F29" s="80">
        <v>14.038982499999999</v>
      </c>
      <c r="M29" s="81"/>
      <c r="N29" s="81"/>
      <c r="O29" s="81"/>
    </row>
    <row r="30" spans="1:15" x14ac:dyDescent="0.35">
      <c r="A30" s="8">
        <v>29221</v>
      </c>
      <c r="B30" s="80">
        <v>226.24824799999999</v>
      </c>
      <c r="C30" s="80">
        <v>12.503644100000001</v>
      </c>
      <c r="E30" s="80">
        <v>11.3977646</v>
      </c>
      <c r="F30" s="80">
        <v>13.9819183</v>
      </c>
      <c r="M30" s="81"/>
      <c r="N30" s="81"/>
      <c r="O30" s="81"/>
    </row>
    <row r="31" spans="1:15" x14ac:dyDescent="0.35">
      <c r="A31" s="8">
        <v>29252</v>
      </c>
      <c r="B31" s="80">
        <v>221.80523160000001</v>
      </c>
      <c r="C31" s="80">
        <v>12.272368999999999</v>
      </c>
      <c r="E31" s="80">
        <v>11.207279</v>
      </c>
      <c r="F31" s="80">
        <v>13.414059699999999</v>
      </c>
      <c r="M31" s="81"/>
      <c r="N31" s="81"/>
      <c r="O31" s="81"/>
    </row>
    <row r="32" spans="1:15" x14ac:dyDescent="0.35">
      <c r="A32" s="8">
        <v>29281</v>
      </c>
      <c r="B32" s="80">
        <v>220.09694469999999</v>
      </c>
      <c r="C32" s="80">
        <v>12.1784053</v>
      </c>
      <c r="E32" s="80">
        <v>11.2280947</v>
      </c>
      <c r="F32" s="80">
        <v>13.1815596</v>
      </c>
      <c r="M32" s="81"/>
      <c r="N32" s="81"/>
      <c r="O32" s="81"/>
    </row>
    <row r="33" spans="1:15" x14ac:dyDescent="0.35">
      <c r="A33" s="8">
        <v>29312</v>
      </c>
      <c r="B33" s="80">
        <v>231.78547370000001</v>
      </c>
      <c r="C33" s="80">
        <v>12.7351265</v>
      </c>
      <c r="E33" s="80">
        <v>11.849542899999999</v>
      </c>
      <c r="F33" s="80">
        <v>13.9174302</v>
      </c>
      <c r="M33" s="81"/>
      <c r="N33" s="81"/>
      <c r="O33" s="81"/>
    </row>
    <row r="34" spans="1:15" x14ac:dyDescent="0.35">
      <c r="A34" s="8">
        <v>29342</v>
      </c>
      <c r="B34" s="80">
        <v>238.2125887</v>
      </c>
      <c r="C34" s="80">
        <v>12.937167199999999</v>
      </c>
      <c r="E34" s="80">
        <v>11.7140526</v>
      </c>
      <c r="F34" s="80">
        <v>14.4144813</v>
      </c>
      <c r="M34" s="81"/>
      <c r="N34" s="81"/>
      <c r="O34" s="81"/>
    </row>
    <row r="35" spans="1:15" x14ac:dyDescent="0.35">
      <c r="A35" s="8">
        <v>29373</v>
      </c>
      <c r="B35" s="80">
        <v>238.13301939999999</v>
      </c>
      <c r="C35" s="80">
        <v>12.8963603</v>
      </c>
      <c r="E35" s="80">
        <v>11.6452288</v>
      </c>
      <c r="F35" s="80">
        <v>14.6224404</v>
      </c>
      <c r="M35" s="81"/>
      <c r="N35" s="81"/>
      <c r="O35" s="81"/>
    </row>
    <row r="36" spans="1:15" x14ac:dyDescent="0.35">
      <c r="A36" s="8">
        <v>29403</v>
      </c>
      <c r="B36" s="80">
        <v>229.6909287</v>
      </c>
      <c r="C36" s="80">
        <v>12.477731500000001</v>
      </c>
      <c r="E36" s="80">
        <v>11.3104371</v>
      </c>
      <c r="F36" s="80">
        <v>13.894185500000001</v>
      </c>
      <c r="M36" s="81"/>
      <c r="N36" s="81"/>
      <c r="O36" s="81"/>
    </row>
    <row r="37" spans="1:15" x14ac:dyDescent="0.35">
      <c r="A37" s="8">
        <v>29434</v>
      </c>
      <c r="B37" s="80">
        <v>236.4722199</v>
      </c>
      <c r="C37" s="80">
        <v>12.8006546</v>
      </c>
      <c r="E37" s="80">
        <v>11.340992200000001</v>
      </c>
      <c r="F37" s="80">
        <v>14.1938265</v>
      </c>
      <c r="M37" s="81"/>
      <c r="N37" s="81"/>
      <c r="O37" s="81"/>
    </row>
    <row r="38" spans="1:15" x14ac:dyDescent="0.35">
      <c r="A38" s="8">
        <v>29465</v>
      </c>
      <c r="B38" s="80">
        <v>230.65136910000001</v>
      </c>
      <c r="C38" s="80">
        <v>12.463397499999999</v>
      </c>
      <c r="E38" s="80">
        <v>11.4715335</v>
      </c>
      <c r="F38" s="80">
        <v>13.7808721</v>
      </c>
      <c r="M38" s="81"/>
      <c r="N38" s="81"/>
      <c r="O38" s="81"/>
    </row>
    <row r="39" spans="1:15" x14ac:dyDescent="0.35">
      <c r="A39" s="8">
        <v>29495</v>
      </c>
      <c r="B39" s="80">
        <v>230.47533110000001</v>
      </c>
      <c r="C39" s="80">
        <v>12.4735949</v>
      </c>
      <c r="E39" s="80">
        <v>11.292930699999999</v>
      </c>
      <c r="F39" s="80">
        <v>13.656409</v>
      </c>
      <c r="M39" s="81"/>
      <c r="N39" s="81"/>
      <c r="O39" s="81"/>
    </row>
    <row r="40" spans="1:15" x14ac:dyDescent="0.35">
      <c r="A40" s="8">
        <v>29526</v>
      </c>
      <c r="B40" s="80">
        <v>221.14601300000001</v>
      </c>
      <c r="C40" s="80">
        <v>11.992483</v>
      </c>
      <c r="E40" s="80">
        <v>10.497080800000001</v>
      </c>
      <c r="F40" s="80">
        <v>13.7004546</v>
      </c>
      <c r="M40" s="81"/>
      <c r="N40" s="81"/>
      <c r="O40" s="81"/>
    </row>
    <row r="41" spans="1:15" x14ac:dyDescent="0.35">
      <c r="A41" s="8">
        <v>29556</v>
      </c>
      <c r="B41" s="80">
        <v>229.25601169999999</v>
      </c>
      <c r="C41" s="80">
        <v>12.2740095</v>
      </c>
      <c r="E41" s="80">
        <v>11.3262149</v>
      </c>
      <c r="F41" s="80">
        <v>13.752034500000001</v>
      </c>
      <c r="M41" s="81"/>
      <c r="N41" s="81"/>
      <c r="O41" s="81"/>
    </row>
    <row r="42" spans="1:15" x14ac:dyDescent="0.35">
      <c r="A42" s="8">
        <v>29587</v>
      </c>
      <c r="B42" s="80">
        <v>223.48946280000001</v>
      </c>
      <c r="C42" s="80">
        <v>12.071915300000001</v>
      </c>
      <c r="E42" s="80">
        <v>11.043715799999999</v>
      </c>
      <c r="F42" s="80">
        <v>13.461378699999999</v>
      </c>
      <c r="M42" s="81"/>
      <c r="N42" s="81"/>
      <c r="O42" s="81"/>
    </row>
    <row r="43" spans="1:15" x14ac:dyDescent="0.35">
      <c r="A43" s="8">
        <v>29618</v>
      </c>
      <c r="B43" s="80">
        <v>212.12470289999999</v>
      </c>
      <c r="C43" s="80">
        <v>11.4723069</v>
      </c>
      <c r="E43" s="80">
        <v>10.5610468</v>
      </c>
      <c r="F43" s="80">
        <v>12.522021199999999</v>
      </c>
      <c r="M43" s="81"/>
      <c r="N43" s="81"/>
      <c r="O43" s="81"/>
    </row>
    <row r="44" spans="1:15" x14ac:dyDescent="0.35">
      <c r="A44" s="8">
        <v>29646</v>
      </c>
      <c r="B44" s="80">
        <v>209.4468133</v>
      </c>
      <c r="C44" s="80">
        <v>11.292028</v>
      </c>
      <c r="E44" s="80">
        <v>9.9484571000000006</v>
      </c>
      <c r="F44" s="80">
        <v>12.8462195</v>
      </c>
      <c r="M44" s="81"/>
      <c r="N44" s="81"/>
      <c r="O44" s="81"/>
    </row>
    <row r="45" spans="1:15" x14ac:dyDescent="0.35">
      <c r="A45" s="8">
        <v>29677</v>
      </c>
      <c r="B45" s="80">
        <v>203.9741885</v>
      </c>
      <c r="C45" s="80">
        <v>11.0026873</v>
      </c>
      <c r="E45" s="80">
        <v>9.6149909999999998</v>
      </c>
      <c r="F45" s="80">
        <v>12.7507471</v>
      </c>
      <c r="M45" s="81"/>
      <c r="N45" s="81"/>
      <c r="O45" s="81"/>
    </row>
    <row r="46" spans="1:15" x14ac:dyDescent="0.35">
      <c r="A46" s="8">
        <v>29707</v>
      </c>
      <c r="B46" s="80">
        <v>202.92962929999999</v>
      </c>
      <c r="C46" s="80">
        <v>10.9457687</v>
      </c>
      <c r="E46" s="80">
        <v>9.5688241000000005</v>
      </c>
      <c r="F46" s="80">
        <v>12.6114227</v>
      </c>
      <c r="M46" s="81"/>
      <c r="N46" s="81"/>
      <c r="O46" s="81"/>
    </row>
    <row r="47" spans="1:15" x14ac:dyDescent="0.35">
      <c r="A47" s="8">
        <v>29738</v>
      </c>
      <c r="B47" s="80">
        <v>192.19801659999999</v>
      </c>
      <c r="C47" s="80">
        <v>10.3881982</v>
      </c>
      <c r="E47" s="80">
        <v>9.0600617000000003</v>
      </c>
      <c r="F47" s="80">
        <v>12.1434459</v>
      </c>
      <c r="M47" s="81"/>
      <c r="N47" s="81"/>
      <c r="O47" s="81"/>
    </row>
    <row r="48" spans="1:15" x14ac:dyDescent="0.35">
      <c r="A48" s="8">
        <v>29768</v>
      </c>
      <c r="B48" s="80">
        <v>216.91372899999999</v>
      </c>
      <c r="C48" s="80">
        <v>11.6886185</v>
      </c>
      <c r="E48" s="80">
        <v>9.6815499999999997</v>
      </c>
      <c r="F48" s="80">
        <v>14.157247</v>
      </c>
      <c r="M48" s="81"/>
      <c r="N48" s="81"/>
      <c r="O48" s="81"/>
    </row>
    <row r="49" spans="1:15" x14ac:dyDescent="0.35">
      <c r="A49" s="8">
        <v>29799</v>
      </c>
      <c r="B49" s="80">
        <v>209.6617918</v>
      </c>
      <c r="C49" s="80">
        <v>11.3181277</v>
      </c>
      <c r="E49" s="80">
        <v>9.6819229999999994</v>
      </c>
      <c r="F49" s="80">
        <v>13.0546427</v>
      </c>
      <c r="M49" s="81"/>
      <c r="N49" s="81"/>
      <c r="O49" s="81"/>
    </row>
    <row r="50" spans="1:15" x14ac:dyDescent="0.35">
      <c r="A50" s="8">
        <v>29830</v>
      </c>
      <c r="B50" s="80">
        <v>211.02133330000001</v>
      </c>
      <c r="C50" s="80">
        <v>11.3471916</v>
      </c>
      <c r="E50" s="80">
        <v>10.2214004</v>
      </c>
      <c r="F50" s="80">
        <v>12.7950061</v>
      </c>
      <c r="M50" s="81"/>
      <c r="N50" s="81"/>
      <c r="O50" s="81"/>
    </row>
    <row r="51" spans="1:15" x14ac:dyDescent="0.35">
      <c r="A51" s="8">
        <v>29860</v>
      </c>
      <c r="B51" s="80">
        <v>210.53329600000001</v>
      </c>
      <c r="C51" s="80">
        <v>11.392537799999999</v>
      </c>
      <c r="E51" s="80">
        <v>10.5147181</v>
      </c>
      <c r="F51" s="80">
        <v>12.2593032</v>
      </c>
      <c r="M51" s="81"/>
      <c r="N51" s="81"/>
      <c r="O51" s="81"/>
    </row>
    <row r="52" spans="1:15" x14ac:dyDescent="0.35">
      <c r="A52" s="8">
        <v>29891</v>
      </c>
      <c r="B52" s="80">
        <v>214.76593869999999</v>
      </c>
      <c r="C52" s="80">
        <v>11.702531499999999</v>
      </c>
      <c r="E52" s="80">
        <v>10.8711374</v>
      </c>
      <c r="F52" s="80">
        <v>12.6589619</v>
      </c>
      <c r="M52" s="81"/>
      <c r="N52" s="81"/>
      <c r="O52" s="81"/>
    </row>
    <row r="53" spans="1:15" x14ac:dyDescent="0.35">
      <c r="A53" s="8">
        <v>29921</v>
      </c>
      <c r="B53" s="80">
        <v>221.14938889999999</v>
      </c>
      <c r="C53" s="80">
        <v>11.8846536</v>
      </c>
      <c r="E53" s="80">
        <v>11.0804542</v>
      </c>
      <c r="F53" s="80">
        <v>12.991088899999999</v>
      </c>
      <c r="M53" s="81"/>
      <c r="N53" s="81"/>
      <c r="O53" s="81"/>
    </row>
    <row r="54" spans="1:15" x14ac:dyDescent="0.35">
      <c r="A54" s="8">
        <v>29952</v>
      </c>
      <c r="B54" s="80">
        <v>220.79123139999999</v>
      </c>
      <c r="C54" s="80">
        <v>11.8495109</v>
      </c>
      <c r="E54" s="80">
        <v>10.521605900000001</v>
      </c>
      <c r="F54" s="80">
        <v>13.7605035</v>
      </c>
      <c r="M54" s="81"/>
      <c r="N54" s="81"/>
      <c r="O54" s="81"/>
    </row>
    <row r="55" spans="1:15" ht="15.75" customHeight="1" x14ac:dyDescent="0.35">
      <c r="A55" s="8">
        <v>29983</v>
      </c>
      <c r="B55" s="80">
        <v>233.02942239999999</v>
      </c>
      <c r="C55" s="80">
        <v>12.492907300000001</v>
      </c>
      <c r="E55" s="80">
        <v>11.453692800000001</v>
      </c>
      <c r="F55" s="80">
        <v>13.6567673</v>
      </c>
      <c r="M55" s="81"/>
      <c r="N55" s="81"/>
      <c r="O55" s="81"/>
    </row>
    <row r="56" spans="1:15" x14ac:dyDescent="0.35">
      <c r="A56" s="8">
        <v>30011</v>
      </c>
      <c r="B56" s="80">
        <v>231.2546988</v>
      </c>
      <c r="C56" s="80">
        <v>12.407985</v>
      </c>
      <c r="E56" s="80">
        <v>11.438860200000001</v>
      </c>
      <c r="F56" s="80">
        <v>13.4615229</v>
      </c>
      <c r="M56" s="81"/>
      <c r="N56" s="81"/>
      <c r="O56" s="81"/>
    </row>
    <row r="57" spans="1:15" x14ac:dyDescent="0.35">
      <c r="A57" s="8">
        <v>30042</v>
      </c>
      <c r="B57" s="80">
        <v>231.59420460000001</v>
      </c>
      <c r="C57" s="80">
        <v>12.4524971</v>
      </c>
      <c r="E57" s="80">
        <v>11.6137788</v>
      </c>
      <c r="F57" s="80">
        <v>13.5811215</v>
      </c>
      <c r="M57" s="81"/>
      <c r="N57" s="81"/>
      <c r="O57" s="81"/>
    </row>
    <row r="58" spans="1:15" x14ac:dyDescent="0.35">
      <c r="A58" s="8">
        <v>30072</v>
      </c>
      <c r="B58" s="80">
        <v>248.2278666</v>
      </c>
      <c r="C58" s="80">
        <v>13.324891600000001</v>
      </c>
      <c r="E58" s="80">
        <v>12.735719899999999</v>
      </c>
      <c r="F58" s="80">
        <v>14.066269</v>
      </c>
      <c r="M58" s="81"/>
      <c r="N58" s="81"/>
      <c r="O58" s="81"/>
    </row>
    <row r="59" spans="1:15" x14ac:dyDescent="0.35">
      <c r="A59" s="8">
        <v>30103</v>
      </c>
      <c r="B59" s="80">
        <v>248.4999171</v>
      </c>
      <c r="C59" s="80">
        <v>13.4310981</v>
      </c>
      <c r="E59" s="80">
        <v>12.7078133</v>
      </c>
      <c r="F59" s="80">
        <v>14.4881057</v>
      </c>
      <c r="M59" s="81"/>
      <c r="N59" s="81"/>
      <c r="O59" s="81"/>
    </row>
    <row r="60" spans="1:15" x14ac:dyDescent="0.35">
      <c r="A60" s="8">
        <v>30133</v>
      </c>
      <c r="B60" s="80">
        <v>247.87583860000001</v>
      </c>
      <c r="C60" s="80">
        <v>13.401232</v>
      </c>
      <c r="E60" s="80">
        <v>12.861818299999999</v>
      </c>
      <c r="F60" s="80">
        <v>14.038802199999999</v>
      </c>
      <c r="M60" s="81"/>
      <c r="N60" s="81"/>
      <c r="O60" s="81"/>
    </row>
    <row r="61" spans="1:15" x14ac:dyDescent="0.35">
      <c r="A61" s="8">
        <v>30164</v>
      </c>
      <c r="B61" s="80">
        <v>249.7228466</v>
      </c>
      <c r="C61" s="80">
        <v>13.4938284</v>
      </c>
      <c r="E61" s="80">
        <v>13.598674000000001</v>
      </c>
      <c r="F61" s="80">
        <v>13.083323999999999</v>
      </c>
      <c r="M61" s="81"/>
      <c r="N61" s="81"/>
      <c r="O61" s="81"/>
    </row>
    <row r="62" spans="1:15" x14ac:dyDescent="0.35">
      <c r="A62" s="8">
        <v>30195</v>
      </c>
      <c r="B62" s="80">
        <v>259.14142670000001</v>
      </c>
      <c r="C62" s="80">
        <v>14.0672383</v>
      </c>
      <c r="E62" s="80">
        <v>14.0806685</v>
      </c>
      <c r="F62" s="80">
        <v>14.0894411</v>
      </c>
      <c r="M62" s="81"/>
      <c r="N62" s="81"/>
      <c r="O62" s="81"/>
    </row>
    <row r="63" spans="1:15" x14ac:dyDescent="0.35">
      <c r="A63" s="8">
        <v>30225</v>
      </c>
      <c r="B63" s="80">
        <v>291.80951449999998</v>
      </c>
      <c r="C63" s="80">
        <v>15.571667100000001</v>
      </c>
      <c r="E63" s="80">
        <v>15.1546571</v>
      </c>
      <c r="F63" s="80">
        <v>15.8891086</v>
      </c>
      <c r="M63" s="81"/>
      <c r="N63" s="81"/>
      <c r="O63" s="81"/>
    </row>
    <row r="64" spans="1:15" x14ac:dyDescent="0.35">
      <c r="A64" s="8">
        <v>30256</v>
      </c>
      <c r="B64" s="80">
        <v>303.3725422</v>
      </c>
      <c r="C64" s="80">
        <v>16.314622199999999</v>
      </c>
      <c r="E64" s="80">
        <v>15.9826748</v>
      </c>
      <c r="F64" s="80">
        <v>16.4958022</v>
      </c>
      <c r="M64" s="81"/>
      <c r="N64" s="81"/>
      <c r="O64" s="81"/>
    </row>
    <row r="65" spans="1:15" x14ac:dyDescent="0.35">
      <c r="A65" s="8">
        <v>30286</v>
      </c>
      <c r="B65" s="80">
        <v>320.9660849</v>
      </c>
      <c r="C65" s="80">
        <v>17.356966499999999</v>
      </c>
      <c r="E65" s="80">
        <v>17.842713700000001</v>
      </c>
      <c r="F65" s="80">
        <v>17.054783799999999</v>
      </c>
      <c r="M65" s="81"/>
      <c r="N65" s="81"/>
      <c r="O65" s="81"/>
    </row>
    <row r="66" spans="1:15" x14ac:dyDescent="0.35">
      <c r="A66" s="8">
        <v>30317</v>
      </c>
      <c r="B66" s="80">
        <v>324.2094894</v>
      </c>
      <c r="C66" s="80">
        <v>17.564510899999998</v>
      </c>
      <c r="E66" s="80">
        <v>18.073863599999999</v>
      </c>
      <c r="F66" s="80">
        <v>16.910995</v>
      </c>
      <c r="M66" s="81"/>
      <c r="N66" s="81"/>
      <c r="O66" s="81"/>
    </row>
    <row r="67" spans="1:15" x14ac:dyDescent="0.35">
      <c r="A67" s="8">
        <v>30348</v>
      </c>
      <c r="B67" s="80">
        <v>335.5355639</v>
      </c>
      <c r="C67" s="80">
        <v>18.2687256</v>
      </c>
      <c r="E67" s="80">
        <v>18.7198077</v>
      </c>
      <c r="F67" s="80">
        <v>17.554462699999998</v>
      </c>
      <c r="M67" s="81"/>
      <c r="N67" s="81"/>
      <c r="O67" s="81"/>
    </row>
    <row r="68" spans="1:15" x14ac:dyDescent="0.35">
      <c r="A68" s="8">
        <v>30376</v>
      </c>
      <c r="B68" s="80">
        <v>340.46714930000002</v>
      </c>
      <c r="C68" s="80">
        <v>18.532810999999999</v>
      </c>
      <c r="E68" s="80">
        <v>19.621895200000001</v>
      </c>
      <c r="F68" s="80">
        <v>17.2712763</v>
      </c>
      <c r="M68" s="81"/>
      <c r="N68" s="81"/>
      <c r="O68" s="81"/>
    </row>
    <row r="69" spans="1:15" x14ac:dyDescent="0.35">
      <c r="A69" s="8">
        <v>30407</v>
      </c>
      <c r="B69" s="80">
        <v>339.64805489999998</v>
      </c>
      <c r="C69" s="80">
        <v>18.4400683</v>
      </c>
      <c r="E69" s="80">
        <v>19.572672000000001</v>
      </c>
      <c r="F69" s="80">
        <v>17.408844200000001</v>
      </c>
      <c r="M69" s="81"/>
      <c r="N69" s="81"/>
      <c r="O69" s="81"/>
    </row>
    <row r="70" spans="1:15" x14ac:dyDescent="0.35">
      <c r="A70" s="8">
        <v>30437</v>
      </c>
      <c r="B70" s="80">
        <v>353.83532339999999</v>
      </c>
      <c r="C70" s="80">
        <v>18.965932599999999</v>
      </c>
      <c r="E70" s="80">
        <v>20.2911985</v>
      </c>
      <c r="F70" s="80">
        <v>17.590535800000001</v>
      </c>
      <c r="M70" s="81"/>
      <c r="N70" s="81"/>
      <c r="O70" s="81"/>
    </row>
    <row r="71" spans="1:15" x14ac:dyDescent="0.35">
      <c r="A71" s="8">
        <v>30468</v>
      </c>
      <c r="B71" s="80">
        <v>342.16881519999998</v>
      </c>
      <c r="C71" s="80">
        <v>18.474374999999998</v>
      </c>
      <c r="E71" s="80">
        <v>20.033556399999998</v>
      </c>
      <c r="F71" s="80">
        <v>16.760478299999999</v>
      </c>
      <c r="M71" s="81"/>
      <c r="N71" s="81"/>
      <c r="O71" s="81"/>
    </row>
    <row r="72" spans="1:15" x14ac:dyDescent="0.35">
      <c r="A72" s="8">
        <v>30498</v>
      </c>
      <c r="B72" s="80">
        <v>354.46668770000002</v>
      </c>
      <c r="C72" s="80">
        <v>19.0912361</v>
      </c>
      <c r="E72" s="80">
        <v>20.8582514</v>
      </c>
      <c r="F72" s="80">
        <v>16.955576400000002</v>
      </c>
      <c r="M72" s="81"/>
      <c r="N72" s="81"/>
      <c r="O72" s="81"/>
    </row>
    <row r="73" spans="1:15" x14ac:dyDescent="0.35">
      <c r="A73" s="8">
        <v>30529</v>
      </c>
      <c r="B73" s="80">
        <v>346.29602619999997</v>
      </c>
      <c r="C73" s="80">
        <v>18.699169399999999</v>
      </c>
      <c r="E73" s="80">
        <v>19.860001199999999</v>
      </c>
      <c r="F73" s="80">
        <v>17.0069363</v>
      </c>
      <c r="M73" s="81"/>
      <c r="N73" s="81"/>
      <c r="O73" s="81"/>
    </row>
    <row r="74" spans="1:15" x14ac:dyDescent="0.35">
      <c r="A74" s="8">
        <v>30560</v>
      </c>
      <c r="B74" s="80">
        <v>350.42357570000001</v>
      </c>
      <c r="C74" s="80">
        <v>18.8104373</v>
      </c>
      <c r="E74" s="80">
        <v>20.059548800000002</v>
      </c>
      <c r="F74" s="80">
        <v>17.346886900000001</v>
      </c>
      <c r="M74" s="81"/>
      <c r="N74" s="81"/>
      <c r="O74" s="81"/>
    </row>
    <row r="75" spans="1:15" x14ac:dyDescent="0.35">
      <c r="A75" s="8">
        <v>30590</v>
      </c>
      <c r="B75" s="80">
        <v>332.91558520000001</v>
      </c>
      <c r="C75" s="80">
        <v>17.805531299999998</v>
      </c>
      <c r="E75" s="80">
        <v>18.908416200000001</v>
      </c>
      <c r="F75" s="80">
        <v>16.404035199999999</v>
      </c>
      <c r="M75" s="81"/>
      <c r="N75" s="81"/>
      <c r="O75" s="81"/>
    </row>
    <row r="76" spans="1:15" x14ac:dyDescent="0.35">
      <c r="A76" s="8">
        <v>30621</v>
      </c>
      <c r="B76" s="80">
        <v>339.39218870000002</v>
      </c>
      <c r="C76" s="80">
        <v>18.125601499999998</v>
      </c>
      <c r="E76" s="80">
        <v>19.559967799999999</v>
      </c>
      <c r="F76" s="80">
        <v>16.162995599999999</v>
      </c>
      <c r="M76" s="81"/>
      <c r="N76" s="81"/>
      <c r="O76" s="81"/>
    </row>
    <row r="77" spans="1:15" x14ac:dyDescent="0.35">
      <c r="A77" s="8">
        <v>30651</v>
      </c>
      <c r="B77" s="80">
        <v>320.13652389999999</v>
      </c>
      <c r="C77" s="80">
        <v>17.2261588</v>
      </c>
      <c r="E77" s="80">
        <v>18.409749099999999</v>
      </c>
      <c r="F77" s="80">
        <v>16.0537359</v>
      </c>
      <c r="M77" s="81"/>
      <c r="N77" s="81"/>
      <c r="O77" s="81"/>
    </row>
    <row r="78" spans="1:15" x14ac:dyDescent="0.35">
      <c r="A78" s="8">
        <v>30682</v>
      </c>
      <c r="B78" s="80">
        <v>317.5215255</v>
      </c>
      <c r="C78" s="80">
        <v>17.159432599999999</v>
      </c>
      <c r="E78" s="80">
        <v>18.202404900000001</v>
      </c>
      <c r="F78" s="80">
        <v>16.067519300000001</v>
      </c>
      <c r="M78" s="81"/>
      <c r="N78" s="81"/>
      <c r="O78" s="81"/>
    </row>
    <row r="79" spans="1:15" x14ac:dyDescent="0.35">
      <c r="A79" s="8">
        <v>30713</v>
      </c>
      <c r="B79" s="80">
        <v>320.63784290000001</v>
      </c>
      <c r="C79" s="80">
        <v>17.4501648</v>
      </c>
      <c r="E79" s="80">
        <v>18.0833808</v>
      </c>
      <c r="F79" s="80">
        <v>16.553349499999999</v>
      </c>
      <c r="M79" s="81"/>
      <c r="N79" s="81"/>
      <c r="O79" s="81"/>
    </row>
    <row r="80" spans="1:15" x14ac:dyDescent="0.35">
      <c r="A80" s="8">
        <v>30742</v>
      </c>
      <c r="B80" s="80">
        <v>317.3109</v>
      </c>
      <c r="C80" s="80">
        <v>17.056594</v>
      </c>
      <c r="E80" s="80">
        <v>18.075422199999998</v>
      </c>
      <c r="F80" s="80">
        <v>15.946721800000001</v>
      </c>
      <c r="M80" s="81"/>
      <c r="N80" s="81"/>
      <c r="O80" s="81"/>
    </row>
    <row r="81" spans="1:15" x14ac:dyDescent="0.35">
      <c r="A81" s="8">
        <v>30773</v>
      </c>
      <c r="B81" s="80">
        <v>325.64835429999999</v>
      </c>
      <c r="C81" s="80">
        <v>17.4333843</v>
      </c>
      <c r="E81" s="80">
        <v>18.187110000000001</v>
      </c>
      <c r="F81" s="80">
        <v>16.663182500000001</v>
      </c>
      <c r="M81" s="81"/>
      <c r="N81" s="81"/>
      <c r="O81" s="81"/>
    </row>
    <row r="82" spans="1:15" x14ac:dyDescent="0.35">
      <c r="A82" s="8">
        <v>30803</v>
      </c>
      <c r="B82" s="80">
        <v>310.37190800000002</v>
      </c>
      <c r="C82" s="80">
        <v>16.6859781</v>
      </c>
      <c r="E82" s="80">
        <v>17.7466884</v>
      </c>
      <c r="F82" s="80">
        <v>15.582628100000001</v>
      </c>
      <c r="M82" s="81"/>
      <c r="N82" s="81"/>
      <c r="O82" s="81"/>
    </row>
    <row r="83" spans="1:15" x14ac:dyDescent="0.35">
      <c r="A83" s="8">
        <v>30834</v>
      </c>
      <c r="B83" s="80">
        <v>318.23910460000002</v>
      </c>
      <c r="C83" s="80">
        <v>17.104916599999999</v>
      </c>
      <c r="E83" s="80">
        <v>17.855256099999998</v>
      </c>
      <c r="F83" s="80">
        <v>16.335406200000001</v>
      </c>
      <c r="M83" s="81"/>
      <c r="N83" s="81"/>
      <c r="O83" s="81"/>
    </row>
    <row r="84" spans="1:15" x14ac:dyDescent="0.35">
      <c r="A84" s="8">
        <v>30864</v>
      </c>
      <c r="B84" s="80">
        <v>309.28329359999998</v>
      </c>
      <c r="C84" s="80">
        <v>16.619823799999999</v>
      </c>
      <c r="E84" s="80">
        <v>17.072515800000001</v>
      </c>
      <c r="F84" s="80">
        <v>16.082806600000001</v>
      </c>
      <c r="M84" s="81"/>
      <c r="N84" s="81"/>
      <c r="O84" s="81"/>
    </row>
    <row r="85" spans="1:15" x14ac:dyDescent="0.35">
      <c r="A85" s="8">
        <v>30895</v>
      </c>
      <c r="B85" s="80">
        <v>308.05615030000001</v>
      </c>
      <c r="C85" s="80">
        <v>16.585455899999999</v>
      </c>
      <c r="E85" s="80">
        <v>17.661266600000001</v>
      </c>
      <c r="F85" s="80">
        <v>15.0987314</v>
      </c>
      <c r="M85" s="81"/>
      <c r="N85" s="81"/>
      <c r="O85" s="81"/>
    </row>
    <row r="86" spans="1:15" x14ac:dyDescent="0.35">
      <c r="A86" s="8">
        <v>30926</v>
      </c>
      <c r="B86" s="80">
        <v>297.7408676</v>
      </c>
      <c r="C86" s="80">
        <v>16.1030038</v>
      </c>
      <c r="E86" s="80">
        <v>16.925120100000001</v>
      </c>
      <c r="F86" s="80">
        <v>15.102059499999999</v>
      </c>
      <c r="M86" s="81"/>
      <c r="N86" s="81"/>
      <c r="O86" s="81"/>
    </row>
    <row r="87" spans="1:15" x14ac:dyDescent="0.35">
      <c r="A87" s="8">
        <v>30956</v>
      </c>
      <c r="B87" s="80">
        <v>299.17398580000003</v>
      </c>
      <c r="C87" s="80">
        <v>16.2296777</v>
      </c>
      <c r="E87" s="80">
        <v>17.216830600000002</v>
      </c>
      <c r="F87" s="80">
        <v>14.9361368</v>
      </c>
      <c r="M87" s="81"/>
      <c r="N87" s="81"/>
      <c r="O87" s="81"/>
    </row>
    <row r="88" spans="1:15" x14ac:dyDescent="0.35">
      <c r="A88" s="8">
        <v>30987</v>
      </c>
      <c r="B88" s="80">
        <v>315.38817419999998</v>
      </c>
      <c r="C88" s="80">
        <v>17.006025399999999</v>
      </c>
      <c r="E88" s="80">
        <v>17.3179756</v>
      </c>
      <c r="F88" s="80">
        <v>16.361940799999999</v>
      </c>
      <c r="M88" s="81"/>
      <c r="N88" s="81"/>
      <c r="O88" s="81"/>
    </row>
    <row r="89" spans="1:15" x14ac:dyDescent="0.35">
      <c r="A89" s="8">
        <v>31017</v>
      </c>
      <c r="B89" s="80">
        <v>287.97981620000002</v>
      </c>
      <c r="C89" s="80">
        <v>15.778112699999999</v>
      </c>
      <c r="E89" s="80">
        <v>16.2846093</v>
      </c>
      <c r="F89" s="80">
        <v>15.245503100000001</v>
      </c>
      <c r="M89" s="81"/>
      <c r="N89" s="81"/>
      <c r="O89" s="81"/>
    </row>
    <row r="90" spans="1:15" x14ac:dyDescent="0.35">
      <c r="A90" s="8">
        <v>31048</v>
      </c>
      <c r="B90" s="80">
        <v>291.38148710000002</v>
      </c>
      <c r="C90" s="80">
        <v>15.794802199999999</v>
      </c>
      <c r="E90" s="80">
        <v>16.607082699999999</v>
      </c>
      <c r="F90" s="80">
        <v>15.0730863</v>
      </c>
      <c r="M90" s="81"/>
      <c r="N90" s="81"/>
      <c r="O90" s="81"/>
    </row>
    <row r="91" spans="1:15" x14ac:dyDescent="0.35">
      <c r="A91" s="8">
        <v>31079</v>
      </c>
      <c r="B91" s="80">
        <v>293.11971849999998</v>
      </c>
      <c r="C91" s="80">
        <v>15.7799932</v>
      </c>
      <c r="E91" s="80">
        <v>16.270430399999999</v>
      </c>
      <c r="F91" s="80">
        <v>15.141986299999999</v>
      </c>
      <c r="M91" s="81"/>
      <c r="N91" s="81"/>
      <c r="O91" s="81"/>
    </row>
    <row r="92" spans="1:15" x14ac:dyDescent="0.35">
      <c r="A92" s="8">
        <v>31107</v>
      </c>
      <c r="B92" s="80">
        <v>303.75490669999999</v>
      </c>
      <c r="C92" s="80">
        <v>16.341272499999999</v>
      </c>
      <c r="E92" s="80">
        <v>17.4288001</v>
      </c>
      <c r="F92" s="80">
        <v>15.2710914</v>
      </c>
      <c r="M92" s="81"/>
      <c r="N92" s="81"/>
      <c r="O92" s="81"/>
    </row>
    <row r="93" spans="1:15" x14ac:dyDescent="0.35">
      <c r="A93" s="8">
        <v>31138</v>
      </c>
      <c r="B93" s="80">
        <v>284.48234969999999</v>
      </c>
      <c r="C93" s="80">
        <v>15.2939279</v>
      </c>
      <c r="E93" s="80">
        <v>15.9681511</v>
      </c>
      <c r="F93" s="80">
        <v>14.495974800000001</v>
      </c>
      <c r="M93" s="81"/>
      <c r="N93" s="81"/>
      <c r="O93" s="81"/>
    </row>
    <row r="94" spans="1:15" x14ac:dyDescent="0.35">
      <c r="A94" s="8">
        <v>31168</v>
      </c>
      <c r="B94" s="80">
        <v>284.43764449999998</v>
      </c>
      <c r="C94" s="80">
        <v>15.1664695</v>
      </c>
      <c r="E94" s="80">
        <v>15.563580399999999</v>
      </c>
      <c r="F94" s="80">
        <v>14.745559200000001</v>
      </c>
      <c r="M94" s="81"/>
      <c r="N94" s="81"/>
      <c r="O94" s="81"/>
    </row>
    <row r="95" spans="1:15" x14ac:dyDescent="0.35">
      <c r="A95" s="8">
        <v>31199</v>
      </c>
      <c r="B95" s="80">
        <v>288.59245299999998</v>
      </c>
      <c r="C95" s="80">
        <v>15.341848600000001</v>
      </c>
      <c r="E95" s="80">
        <v>16.0518471</v>
      </c>
      <c r="F95" s="80">
        <v>14.5904721</v>
      </c>
      <c r="M95" s="81"/>
      <c r="N95" s="81"/>
      <c r="O95" s="81"/>
    </row>
    <row r="96" spans="1:15" x14ac:dyDescent="0.35">
      <c r="A96" s="8">
        <v>31229</v>
      </c>
      <c r="B96" s="80">
        <v>281.15848069999998</v>
      </c>
      <c r="C96" s="80">
        <v>15.134793</v>
      </c>
      <c r="E96" s="80">
        <v>16.0366201</v>
      </c>
      <c r="F96" s="80">
        <v>14.1256083</v>
      </c>
      <c r="M96" s="81"/>
      <c r="N96" s="81"/>
      <c r="O96" s="81"/>
    </row>
    <row r="97" spans="1:15" x14ac:dyDescent="0.35">
      <c r="A97" s="8">
        <v>31260</v>
      </c>
      <c r="B97" s="80">
        <v>277.85453999999999</v>
      </c>
      <c r="C97" s="80">
        <v>14.809439299999999</v>
      </c>
      <c r="E97" s="80">
        <v>15.367600700000001</v>
      </c>
      <c r="F97" s="80">
        <v>14.0408917</v>
      </c>
      <c r="M97" s="81"/>
      <c r="N97" s="81"/>
      <c r="O97" s="81"/>
    </row>
    <row r="98" spans="1:15" x14ac:dyDescent="0.35">
      <c r="A98" s="8">
        <v>31291</v>
      </c>
      <c r="B98" s="80">
        <v>279.03288850000001</v>
      </c>
      <c r="C98" s="80">
        <v>14.6826188</v>
      </c>
      <c r="E98" s="80">
        <v>14.656685</v>
      </c>
      <c r="F98" s="80">
        <v>14.743616400000001</v>
      </c>
      <c r="M98" s="81"/>
      <c r="N98" s="81"/>
      <c r="O98" s="81"/>
    </row>
    <row r="99" spans="1:15" x14ac:dyDescent="0.35">
      <c r="A99" s="8">
        <v>31321</v>
      </c>
      <c r="B99" s="80">
        <v>265.36291999999997</v>
      </c>
      <c r="C99" s="80">
        <v>14.194414</v>
      </c>
      <c r="E99" s="80">
        <v>14.486323199999999</v>
      </c>
      <c r="F99" s="80">
        <v>13.793294700000001</v>
      </c>
      <c r="M99" s="81"/>
      <c r="N99" s="81"/>
      <c r="O99" s="81"/>
    </row>
    <row r="100" spans="1:15" x14ac:dyDescent="0.35">
      <c r="A100" s="8">
        <v>31352</v>
      </c>
      <c r="B100" s="80">
        <v>276.3981842</v>
      </c>
      <c r="C100" s="80">
        <v>14.585831799999999</v>
      </c>
      <c r="E100" s="80">
        <v>14.3949512</v>
      </c>
      <c r="F100" s="80">
        <v>14.6319766</v>
      </c>
      <c r="M100" s="81"/>
      <c r="N100" s="81"/>
      <c r="O100" s="81"/>
    </row>
    <row r="101" spans="1:15" x14ac:dyDescent="0.35">
      <c r="A101" s="8">
        <v>31382</v>
      </c>
      <c r="B101" s="80">
        <v>268.01164310000001</v>
      </c>
      <c r="C101" s="80">
        <v>14.3944657</v>
      </c>
      <c r="E101" s="80">
        <v>14.172617499999999</v>
      </c>
      <c r="F101" s="80">
        <v>14.6221184</v>
      </c>
      <c r="M101" s="81"/>
      <c r="N101" s="81"/>
      <c r="O101" s="81"/>
    </row>
    <row r="102" spans="1:15" x14ac:dyDescent="0.35">
      <c r="A102" s="8">
        <v>31413</v>
      </c>
      <c r="B102" s="80">
        <v>281.43037379999998</v>
      </c>
      <c r="C102" s="80">
        <v>14.897545600000001</v>
      </c>
      <c r="E102" s="80">
        <v>15.353910000000001</v>
      </c>
      <c r="F102" s="80">
        <v>14.6500711</v>
      </c>
      <c r="M102" s="81"/>
      <c r="N102" s="81"/>
      <c r="O102" s="81"/>
    </row>
    <row r="103" spans="1:15" x14ac:dyDescent="0.35">
      <c r="A103" s="8">
        <v>31444</v>
      </c>
      <c r="B103" s="80">
        <v>279.06171840000002</v>
      </c>
      <c r="C103" s="80">
        <v>14.695065400000001</v>
      </c>
      <c r="E103" s="80">
        <v>15.1782488</v>
      </c>
      <c r="F103" s="80">
        <v>14.186140200000001</v>
      </c>
      <c r="M103" s="81"/>
      <c r="N103" s="81"/>
      <c r="O103" s="81"/>
    </row>
    <row r="104" spans="1:15" x14ac:dyDescent="0.35">
      <c r="A104" s="82">
        <v>31472</v>
      </c>
      <c r="B104" s="80">
        <v>280.78389379999999</v>
      </c>
      <c r="C104" s="80">
        <v>14.745046500000001</v>
      </c>
      <c r="E104" s="80">
        <v>15.2810165</v>
      </c>
      <c r="F104" s="80">
        <v>14.184616800000001</v>
      </c>
      <c r="M104" s="81"/>
      <c r="N104" s="81"/>
      <c r="O104" s="81"/>
    </row>
    <row r="105" spans="1:15" x14ac:dyDescent="0.35">
      <c r="A105" s="8">
        <v>31503</v>
      </c>
      <c r="B105" s="80">
        <v>289.81642820000002</v>
      </c>
      <c r="C105" s="80">
        <v>14.996069500000001</v>
      </c>
      <c r="E105" s="80">
        <v>15.143876199999999</v>
      </c>
      <c r="F105" s="80">
        <v>14.6398464</v>
      </c>
      <c r="M105" s="81"/>
      <c r="N105" s="81"/>
      <c r="O105" s="81"/>
    </row>
    <row r="106" spans="1:15" x14ac:dyDescent="0.35">
      <c r="A106" s="8">
        <v>31533</v>
      </c>
      <c r="B106" s="80">
        <v>276.81142949999997</v>
      </c>
      <c r="C106" s="80">
        <v>14.4429029</v>
      </c>
      <c r="E106" s="80">
        <v>14.3839123</v>
      </c>
      <c r="F106" s="80">
        <v>14.572435</v>
      </c>
      <c r="M106" s="81"/>
      <c r="N106" s="81"/>
      <c r="O106" s="81"/>
    </row>
    <row r="107" spans="1:15" x14ac:dyDescent="0.35">
      <c r="A107" s="8">
        <v>31564</v>
      </c>
      <c r="B107" s="80">
        <v>271.94607289999999</v>
      </c>
      <c r="C107" s="80">
        <v>14.225411899999999</v>
      </c>
      <c r="E107" s="80">
        <v>14.3231731</v>
      </c>
      <c r="F107" s="80">
        <v>14.183926</v>
      </c>
      <c r="M107" s="81"/>
      <c r="N107" s="81"/>
      <c r="O107" s="81"/>
    </row>
    <row r="108" spans="1:15" x14ac:dyDescent="0.35">
      <c r="A108" s="8">
        <v>31594</v>
      </c>
      <c r="B108" s="80">
        <v>290.20807079999997</v>
      </c>
      <c r="C108" s="80">
        <v>15.285440400000001</v>
      </c>
      <c r="E108" s="80">
        <v>15.5179989</v>
      </c>
      <c r="F108" s="80">
        <v>14.9788497</v>
      </c>
      <c r="M108" s="81"/>
      <c r="N108" s="81"/>
      <c r="O108" s="81"/>
    </row>
    <row r="109" spans="1:15" x14ac:dyDescent="0.35">
      <c r="A109" s="8">
        <v>31625</v>
      </c>
      <c r="B109" s="80">
        <v>286.39103169999998</v>
      </c>
      <c r="C109" s="80">
        <v>15.036342899999999</v>
      </c>
      <c r="E109" s="80">
        <v>15.149269500000001</v>
      </c>
      <c r="F109" s="80">
        <v>14.8712313</v>
      </c>
      <c r="M109" s="81"/>
      <c r="N109" s="81"/>
      <c r="O109" s="81"/>
    </row>
    <row r="110" spans="1:15" x14ac:dyDescent="0.35">
      <c r="A110" s="8">
        <v>31656</v>
      </c>
      <c r="B110" s="80">
        <v>299.55280429999999</v>
      </c>
      <c r="C110" s="80">
        <v>15.573301900000001</v>
      </c>
      <c r="E110" s="80">
        <v>15.888336499999999</v>
      </c>
      <c r="F110" s="80">
        <v>15.2839066</v>
      </c>
      <c r="M110" s="81"/>
      <c r="N110" s="81"/>
      <c r="O110" s="81"/>
    </row>
    <row r="111" spans="1:15" x14ac:dyDescent="0.35">
      <c r="A111" s="8">
        <v>31686</v>
      </c>
      <c r="B111" s="80">
        <v>300.54247859999998</v>
      </c>
      <c r="C111" s="80">
        <v>15.6507728</v>
      </c>
      <c r="E111" s="80">
        <v>15.909739099999999</v>
      </c>
      <c r="F111" s="80">
        <v>15.3168945</v>
      </c>
      <c r="M111" s="81"/>
      <c r="N111" s="81"/>
      <c r="O111" s="81"/>
    </row>
    <row r="112" spans="1:15" x14ac:dyDescent="0.35">
      <c r="A112" s="8">
        <v>31717</v>
      </c>
      <c r="B112" s="80">
        <v>292.69101869999997</v>
      </c>
      <c r="C112" s="80">
        <v>15.3434665</v>
      </c>
      <c r="E112" s="80">
        <v>15.523902</v>
      </c>
      <c r="F112" s="80">
        <v>14.9635681</v>
      </c>
      <c r="M112" s="81"/>
      <c r="N112" s="81"/>
      <c r="O112" s="81"/>
    </row>
    <row r="113" spans="1:15" x14ac:dyDescent="0.35">
      <c r="A113" s="8">
        <v>31747</v>
      </c>
      <c r="B113" s="80">
        <v>295.67777919999997</v>
      </c>
      <c r="C113" s="80">
        <v>15.3980791</v>
      </c>
      <c r="E113" s="80">
        <v>15.635170799999999</v>
      </c>
      <c r="F113" s="80">
        <v>15.0293004</v>
      </c>
      <c r="M113" s="81"/>
      <c r="N113" s="81"/>
      <c r="O113" s="81"/>
    </row>
    <row r="114" spans="1:15" x14ac:dyDescent="0.35">
      <c r="A114" s="8">
        <v>31778</v>
      </c>
      <c r="B114" s="80">
        <v>283.47943739999999</v>
      </c>
      <c r="C114" s="80">
        <v>14.872657999999999</v>
      </c>
      <c r="E114" s="80">
        <v>15.1324594</v>
      </c>
      <c r="F114" s="80">
        <v>14.858278800000001</v>
      </c>
      <c r="M114" s="81"/>
      <c r="N114" s="81"/>
      <c r="O114" s="81"/>
    </row>
    <row r="115" spans="1:15" x14ac:dyDescent="0.35">
      <c r="A115" s="8">
        <v>31809</v>
      </c>
      <c r="B115" s="80">
        <v>291.75615290000002</v>
      </c>
      <c r="C115" s="80">
        <v>15.265639699999999</v>
      </c>
      <c r="E115" s="80">
        <v>15.7127797</v>
      </c>
      <c r="F115" s="80">
        <v>14.790987599999999</v>
      </c>
      <c r="M115" s="81"/>
      <c r="N115" s="81"/>
      <c r="O115" s="81"/>
    </row>
    <row r="116" spans="1:15" x14ac:dyDescent="0.35">
      <c r="A116" s="8">
        <v>31837</v>
      </c>
      <c r="B116" s="80">
        <v>295.61819550000001</v>
      </c>
      <c r="C116" s="80">
        <v>15.429603500000001</v>
      </c>
      <c r="E116" s="80">
        <v>15.629117000000001</v>
      </c>
      <c r="F116" s="80">
        <v>15.301109500000001</v>
      </c>
      <c r="M116" s="81"/>
      <c r="N116" s="81"/>
      <c r="O116" s="81"/>
    </row>
    <row r="117" spans="1:15" x14ac:dyDescent="0.35">
      <c r="A117" s="8">
        <v>31868</v>
      </c>
      <c r="B117" s="80">
        <v>290.25100300000003</v>
      </c>
      <c r="C117" s="80">
        <v>15.1454328</v>
      </c>
      <c r="E117" s="80">
        <v>14.821038700000001</v>
      </c>
      <c r="F117" s="80">
        <v>15.2869879</v>
      </c>
      <c r="M117" s="81"/>
      <c r="N117" s="81"/>
      <c r="O117" s="81"/>
    </row>
    <row r="118" spans="1:15" x14ac:dyDescent="0.35">
      <c r="A118" s="8">
        <v>31898</v>
      </c>
      <c r="B118" s="80">
        <v>284.3919588</v>
      </c>
      <c r="C118" s="80">
        <v>14.924617599999999</v>
      </c>
      <c r="E118" s="80">
        <v>15.228729599999999</v>
      </c>
      <c r="F118" s="80">
        <v>14.6400606</v>
      </c>
      <c r="M118" s="81"/>
      <c r="N118" s="81"/>
      <c r="O118" s="81"/>
    </row>
    <row r="119" spans="1:15" x14ac:dyDescent="0.35">
      <c r="A119" s="8">
        <v>31929</v>
      </c>
      <c r="B119" s="80">
        <v>283.03984889999998</v>
      </c>
      <c r="C119" s="80">
        <v>14.7940734</v>
      </c>
      <c r="E119" s="80">
        <v>14.944534300000001</v>
      </c>
      <c r="F119" s="80">
        <v>14.6242918</v>
      </c>
      <c r="M119" s="81"/>
      <c r="N119" s="81"/>
      <c r="O119" s="81"/>
    </row>
    <row r="120" spans="1:15" x14ac:dyDescent="0.35">
      <c r="A120" s="8">
        <v>31959</v>
      </c>
      <c r="B120" s="80">
        <v>287.87664849999999</v>
      </c>
      <c r="C120" s="80">
        <v>14.878656400000001</v>
      </c>
      <c r="E120" s="80">
        <v>14.856901499999999</v>
      </c>
      <c r="F120" s="80">
        <v>14.8394657</v>
      </c>
      <c r="M120" s="81"/>
      <c r="N120" s="81"/>
      <c r="O120" s="81"/>
    </row>
    <row r="121" spans="1:15" x14ac:dyDescent="0.35">
      <c r="A121" s="8">
        <v>31990</v>
      </c>
      <c r="B121" s="80">
        <v>286.5660249</v>
      </c>
      <c r="C121" s="80">
        <v>15.0695277</v>
      </c>
      <c r="E121" s="80">
        <v>15.0672154</v>
      </c>
      <c r="F121" s="80">
        <v>15.1098429</v>
      </c>
      <c r="M121" s="81"/>
      <c r="N121" s="81"/>
      <c r="O121" s="81"/>
    </row>
    <row r="122" spans="1:15" x14ac:dyDescent="0.35">
      <c r="A122" s="8">
        <v>32021</v>
      </c>
      <c r="B122" s="80">
        <v>275.1212683</v>
      </c>
      <c r="C122" s="80">
        <v>14.5703475</v>
      </c>
      <c r="E122" s="80">
        <v>14.7478613</v>
      </c>
      <c r="F122" s="80">
        <v>14.383910999999999</v>
      </c>
      <c r="M122" s="81"/>
      <c r="N122" s="81"/>
      <c r="O122" s="81"/>
    </row>
    <row r="123" spans="1:15" x14ac:dyDescent="0.35">
      <c r="A123" s="8">
        <v>32051</v>
      </c>
      <c r="B123" s="80">
        <v>285.03156300000001</v>
      </c>
      <c r="C123" s="80">
        <v>14.8815258</v>
      </c>
      <c r="E123" s="80">
        <v>15.3576332</v>
      </c>
      <c r="F123" s="80">
        <v>14.339733600000001</v>
      </c>
      <c r="M123" s="81"/>
      <c r="N123" s="81"/>
      <c r="O123" s="81"/>
    </row>
    <row r="124" spans="1:15" x14ac:dyDescent="0.35">
      <c r="A124" s="8">
        <v>32082</v>
      </c>
      <c r="B124" s="80">
        <v>279.56159330000003</v>
      </c>
      <c r="C124" s="80">
        <v>14.667193599999999</v>
      </c>
      <c r="E124" s="80">
        <v>14.8149108</v>
      </c>
      <c r="F124" s="80">
        <v>14.3791999</v>
      </c>
      <c r="M124" s="81"/>
      <c r="N124" s="81"/>
      <c r="O124" s="81"/>
    </row>
    <row r="125" spans="1:15" x14ac:dyDescent="0.35">
      <c r="A125" s="8">
        <v>32112</v>
      </c>
      <c r="B125" s="80">
        <v>274.50908320000002</v>
      </c>
      <c r="C125" s="80">
        <v>14.263097500000001</v>
      </c>
      <c r="E125" s="80">
        <v>14.346613400000001</v>
      </c>
      <c r="F125" s="80">
        <v>14.060493299999999</v>
      </c>
      <c r="M125" s="81"/>
      <c r="N125" s="81"/>
      <c r="O125" s="81"/>
    </row>
    <row r="126" spans="1:15" x14ac:dyDescent="0.35">
      <c r="A126" s="8">
        <v>32143</v>
      </c>
      <c r="B126" s="80">
        <v>277.90039630000001</v>
      </c>
      <c r="C126" s="80">
        <v>14.3655829</v>
      </c>
      <c r="E126" s="80">
        <v>14.696729400000001</v>
      </c>
      <c r="F126" s="80">
        <v>14.209892699999999</v>
      </c>
      <c r="M126" s="81"/>
      <c r="N126" s="81"/>
      <c r="O126" s="81"/>
    </row>
    <row r="127" spans="1:15" x14ac:dyDescent="0.35">
      <c r="A127" s="8">
        <v>32174</v>
      </c>
      <c r="B127" s="80">
        <v>259.68700230000002</v>
      </c>
      <c r="C127" s="80">
        <v>13.618843399999999</v>
      </c>
      <c r="E127" s="80">
        <v>14.138313</v>
      </c>
      <c r="F127" s="80">
        <v>13.1942699</v>
      </c>
      <c r="M127" s="81"/>
      <c r="N127" s="81"/>
      <c r="O127" s="81"/>
    </row>
    <row r="128" spans="1:15" x14ac:dyDescent="0.35">
      <c r="A128" s="8">
        <v>32203</v>
      </c>
      <c r="B128" s="80">
        <v>271.57050900000002</v>
      </c>
      <c r="C128" s="80">
        <v>14.065538399999999</v>
      </c>
      <c r="E128" s="80">
        <v>13.850369300000001</v>
      </c>
      <c r="F128" s="80">
        <v>14.116812299999999</v>
      </c>
      <c r="M128" s="81"/>
      <c r="N128" s="81"/>
      <c r="O128" s="81"/>
    </row>
    <row r="129" spans="1:15" x14ac:dyDescent="0.35">
      <c r="A129" s="8">
        <v>32234</v>
      </c>
      <c r="B129" s="80">
        <v>289.22147919999998</v>
      </c>
      <c r="C129" s="80">
        <v>14.9007597</v>
      </c>
      <c r="E129" s="80">
        <v>15.0665637</v>
      </c>
      <c r="F129" s="80">
        <v>14.3192903</v>
      </c>
      <c r="M129" s="81"/>
      <c r="N129" s="81"/>
      <c r="O129" s="81"/>
    </row>
    <row r="130" spans="1:15" x14ac:dyDescent="0.35">
      <c r="A130" s="8">
        <v>32264</v>
      </c>
      <c r="B130" s="80">
        <v>264.00913689999999</v>
      </c>
      <c r="C130" s="80">
        <v>13.796517100000001</v>
      </c>
      <c r="E130" s="80">
        <v>14.2822037</v>
      </c>
      <c r="F130" s="80">
        <v>13.2883186</v>
      </c>
      <c r="M130" s="81"/>
      <c r="N130" s="81"/>
      <c r="O130" s="81"/>
    </row>
    <row r="131" spans="1:15" x14ac:dyDescent="0.35">
      <c r="A131" s="8">
        <v>32295</v>
      </c>
      <c r="B131" s="80">
        <v>273.22622810000001</v>
      </c>
      <c r="C131" s="80">
        <v>14.204285199999999</v>
      </c>
      <c r="E131" s="80">
        <v>14.085087</v>
      </c>
      <c r="F131" s="80">
        <v>14.4088546</v>
      </c>
      <c r="M131" s="81"/>
      <c r="N131" s="81"/>
      <c r="O131" s="81"/>
    </row>
    <row r="132" spans="1:15" x14ac:dyDescent="0.35">
      <c r="A132" s="8">
        <v>32325</v>
      </c>
      <c r="B132" s="80">
        <v>233.58008050000001</v>
      </c>
      <c r="C132" s="80">
        <v>12.368486600000001</v>
      </c>
      <c r="E132" s="80">
        <v>12.483262</v>
      </c>
      <c r="F132" s="80">
        <v>12.1763022</v>
      </c>
      <c r="M132" s="81"/>
      <c r="N132" s="81"/>
      <c r="O132" s="81"/>
    </row>
    <row r="133" spans="1:15" x14ac:dyDescent="0.35">
      <c r="A133" s="8">
        <v>32356</v>
      </c>
      <c r="B133" s="80">
        <v>255.59163129999999</v>
      </c>
      <c r="C133" s="80">
        <v>13.250632400000001</v>
      </c>
      <c r="E133" s="80">
        <v>12.7712238</v>
      </c>
      <c r="F133" s="80">
        <v>13.886177500000001</v>
      </c>
      <c r="M133" s="81"/>
      <c r="N133" s="81"/>
      <c r="O133" s="81"/>
    </row>
    <row r="134" spans="1:15" x14ac:dyDescent="0.35">
      <c r="A134" s="8">
        <v>32387</v>
      </c>
      <c r="B134" s="80">
        <v>242.33867710000001</v>
      </c>
      <c r="C134" s="80">
        <v>12.6153555</v>
      </c>
      <c r="E134" s="80">
        <v>12.692691200000001</v>
      </c>
      <c r="F134" s="80">
        <v>12.526767400000001</v>
      </c>
      <c r="M134" s="81"/>
      <c r="N134" s="81"/>
      <c r="O134" s="81"/>
    </row>
    <row r="135" spans="1:15" x14ac:dyDescent="0.35">
      <c r="A135" s="8">
        <v>32417</v>
      </c>
      <c r="B135" s="80">
        <v>238.4154297</v>
      </c>
      <c r="C135" s="80">
        <v>12.440752700000001</v>
      </c>
      <c r="E135" s="80">
        <v>12.151973999999999</v>
      </c>
      <c r="F135" s="80">
        <v>12.758258100000001</v>
      </c>
      <c r="M135" s="81"/>
      <c r="N135" s="81"/>
      <c r="O135" s="81"/>
    </row>
    <row r="136" spans="1:15" x14ac:dyDescent="0.35">
      <c r="A136" s="8">
        <v>32448</v>
      </c>
      <c r="B136" s="80">
        <v>233.54642150000001</v>
      </c>
      <c r="C136" s="80">
        <v>12.2391168</v>
      </c>
      <c r="E136" s="80">
        <v>12.3060691</v>
      </c>
      <c r="F136" s="80">
        <v>12.158828099999999</v>
      </c>
      <c r="M136" s="81"/>
      <c r="N136" s="81"/>
      <c r="O136" s="81"/>
    </row>
    <row r="137" spans="1:15" x14ac:dyDescent="0.35">
      <c r="A137" s="8">
        <v>32478</v>
      </c>
      <c r="B137" s="80">
        <v>243.65620519999999</v>
      </c>
      <c r="C137" s="80">
        <v>12.5901484</v>
      </c>
      <c r="E137" s="80">
        <v>11.9969582</v>
      </c>
      <c r="F137" s="80">
        <v>13.2156561</v>
      </c>
      <c r="M137" s="81"/>
      <c r="N137" s="81"/>
      <c r="O137" s="81"/>
    </row>
    <row r="138" spans="1:15" x14ac:dyDescent="0.35">
      <c r="A138" s="8">
        <v>32509</v>
      </c>
      <c r="B138" s="80">
        <v>238.46831019999999</v>
      </c>
      <c r="C138" s="80">
        <v>12.1602791</v>
      </c>
      <c r="E138" s="80">
        <v>12.244482700000001</v>
      </c>
      <c r="F138" s="80">
        <v>12.3228689</v>
      </c>
      <c r="M138" s="81"/>
      <c r="N138" s="81"/>
      <c r="O138" s="81"/>
    </row>
    <row r="139" spans="1:15" x14ac:dyDescent="0.35">
      <c r="A139" s="8">
        <v>32540</v>
      </c>
      <c r="B139" s="80">
        <v>228.33135329999999</v>
      </c>
      <c r="C139" s="80">
        <v>11.6014877</v>
      </c>
      <c r="E139" s="80">
        <v>11.368933200000001</v>
      </c>
      <c r="F139" s="80">
        <v>11.9157657</v>
      </c>
      <c r="M139" s="81"/>
      <c r="N139" s="81"/>
      <c r="O139" s="81"/>
    </row>
    <row r="140" spans="1:15" x14ac:dyDescent="0.35">
      <c r="A140" s="8">
        <v>32568</v>
      </c>
      <c r="B140" s="80">
        <v>221.9635978</v>
      </c>
      <c r="C140" s="80">
        <v>11.3657971</v>
      </c>
      <c r="E140" s="80">
        <v>10.857623999999999</v>
      </c>
      <c r="F140" s="80">
        <v>11.761285600000001</v>
      </c>
      <c r="M140" s="81"/>
      <c r="N140" s="81"/>
      <c r="O140" s="81"/>
    </row>
    <row r="141" spans="1:15" x14ac:dyDescent="0.35">
      <c r="A141" s="8">
        <v>32599</v>
      </c>
      <c r="B141" s="80">
        <v>213.82841310000001</v>
      </c>
      <c r="C141" s="80">
        <v>10.9921943</v>
      </c>
      <c r="E141" s="80">
        <v>10.3031934</v>
      </c>
      <c r="F141" s="80">
        <v>11.3860913</v>
      </c>
      <c r="M141" s="81"/>
      <c r="N141" s="81"/>
      <c r="O141" s="81"/>
    </row>
    <row r="142" spans="1:15" x14ac:dyDescent="0.35">
      <c r="A142" s="8">
        <v>32629</v>
      </c>
      <c r="B142" s="80">
        <v>221.62183490000001</v>
      </c>
      <c r="C142" s="80">
        <v>11.2546894</v>
      </c>
      <c r="E142" s="80">
        <v>10.416643799999999</v>
      </c>
      <c r="F142" s="80">
        <v>12.250780199999999</v>
      </c>
      <c r="M142" s="81"/>
      <c r="N142" s="81"/>
      <c r="O142" s="81"/>
    </row>
    <row r="143" spans="1:15" x14ac:dyDescent="0.35">
      <c r="A143" s="8">
        <v>32660</v>
      </c>
      <c r="B143" s="80">
        <v>210.8890499</v>
      </c>
      <c r="C143" s="80">
        <v>10.763951499999999</v>
      </c>
      <c r="E143" s="80">
        <v>10.037448400000001</v>
      </c>
      <c r="F143" s="80">
        <v>11.6083447</v>
      </c>
      <c r="M143" s="81"/>
      <c r="N143" s="81"/>
      <c r="O143" s="81"/>
    </row>
    <row r="144" spans="1:15" x14ac:dyDescent="0.35">
      <c r="A144" s="8">
        <v>32690</v>
      </c>
      <c r="B144" s="80">
        <v>213.43970469999999</v>
      </c>
      <c r="C144" s="80">
        <v>10.873648299999999</v>
      </c>
      <c r="E144" s="80">
        <v>10.090548200000001</v>
      </c>
      <c r="F144" s="80">
        <v>11.8986491</v>
      </c>
      <c r="M144" s="81"/>
      <c r="N144" s="81"/>
      <c r="O144" s="81"/>
    </row>
    <row r="145" spans="1:15" x14ac:dyDescent="0.35">
      <c r="A145" s="8">
        <v>32721</v>
      </c>
      <c r="B145" s="80">
        <v>212.00264429999999</v>
      </c>
      <c r="C145" s="80">
        <v>10.730800500000001</v>
      </c>
      <c r="E145" s="80">
        <v>10.2604133</v>
      </c>
      <c r="F145" s="80">
        <v>11.4350437</v>
      </c>
      <c r="M145" s="81"/>
      <c r="N145" s="81"/>
      <c r="O145" s="81"/>
    </row>
    <row r="146" spans="1:15" x14ac:dyDescent="0.35">
      <c r="A146" s="8">
        <v>32752</v>
      </c>
      <c r="B146" s="80">
        <v>217.77214520000001</v>
      </c>
      <c r="C146" s="80">
        <v>11.0715015</v>
      </c>
      <c r="E146" s="80">
        <v>10.448103400000001</v>
      </c>
      <c r="F146" s="80">
        <v>11.7844614</v>
      </c>
      <c r="M146" s="81"/>
      <c r="N146" s="81"/>
      <c r="O146" s="81"/>
    </row>
    <row r="147" spans="1:15" x14ac:dyDescent="0.35">
      <c r="A147" s="8">
        <v>32782</v>
      </c>
      <c r="B147" s="80">
        <v>218.36256789999999</v>
      </c>
      <c r="C147" s="80">
        <v>11.075344599999999</v>
      </c>
      <c r="E147" s="80">
        <v>10.439838999999999</v>
      </c>
      <c r="F147" s="80">
        <v>11.744502000000001</v>
      </c>
      <c r="M147" s="81"/>
      <c r="N147" s="81"/>
      <c r="O147" s="81"/>
    </row>
    <row r="148" spans="1:15" x14ac:dyDescent="0.35">
      <c r="A148" s="8">
        <v>32813</v>
      </c>
      <c r="B148" s="80">
        <v>203.8149779</v>
      </c>
      <c r="C148" s="80">
        <v>10.4387145</v>
      </c>
      <c r="E148" s="80">
        <v>10.229698300000001</v>
      </c>
      <c r="F148" s="80">
        <v>10.702264</v>
      </c>
      <c r="M148" s="81"/>
      <c r="N148" s="81"/>
      <c r="O148" s="81"/>
    </row>
    <row r="149" spans="1:15" x14ac:dyDescent="0.35">
      <c r="A149" s="8">
        <v>32843</v>
      </c>
      <c r="B149" s="80">
        <v>213.81795030000001</v>
      </c>
      <c r="C149" s="80">
        <v>10.9936094</v>
      </c>
      <c r="E149" s="80">
        <v>10.8564569</v>
      </c>
      <c r="F149" s="80">
        <v>11.0975272</v>
      </c>
      <c r="M149" s="81"/>
      <c r="N149" s="81"/>
      <c r="O149" s="81"/>
    </row>
    <row r="150" spans="1:15" x14ac:dyDescent="0.35">
      <c r="A150" s="8">
        <v>32874</v>
      </c>
      <c r="B150" s="80">
        <v>231.44114930000001</v>
      </c>
      <c r="C150" s="80">
        <v>11.672533400000001</v>
      </c>
      <c r="E150" s="80">
        <v>11.6998649</v>
      </c>
      <c r="F150" s="80">
        <v>11.8037493</v>
      </c>
      <c r="M150" s="81"/>
      <c r="N150" s="81"/>
      <c r="O150" s="81"/>
    </row>
    <row r="151" spans="1:15" x14ac:dyDescent="0.35">
      <c r="A151" s="8">
        <v>32905</v>
      </c>
      <c r="B151" s="80">
        <v>228.1581415</v>
      </c>
      <c r="C151" s="80">
        <v>11.6121848</v>
      </c>
      <c r="E151" s="80">
        <v>11.089404999999999</v>
      </c>
      <c r="F151" s="80">
        <v>12.2707771</v>
      </c>
      <c r="M151" s="81"/>
      <c r="N151" s="81"/>
      <c r="O151" s="81"/>
    </row>
    <row r="152" spans="1:15" x14ac:dyDescent="0.35">
      <c r="A152" s="8">
        <v>32933</v>
      </c>
      <c r="B152" s="80">
        <v>230.6812673</v>
      </c>
      <c r="C152" s="80">
        <v>11.765046</v>
      </c>
      <c r="E152" s="80">
        <v>11.5053372</v>
      </c>
      <c r="F152" s="80">
        <v>11.782373400000001</v>
      </c>
      <c r="M152" s="81"/>
      <c r="N152" s="81"/>
      <c r="O152" s="81"/>
    </row>
    <row r="153" spans="1:15" x14ac:dyDescent="0.35">
      <c r="A153" s="8">
        <v>32964</v>
      </c>
      <c r="B153" s="80">
        <v>240.8928239</v>
      </c>
      <c r="C153" s="80">
        <v>12.2539052</v>
      </c>
      <c r="E153" s="80">
        <v>12.101012799999999</v>
      </c>
      <c r="F153" s="80">
        <v>12.073767399999999</v>
      </c>
      <c r="M153" s="81"/>
      <c r="N153" s="81"/>
      <c r="O153" s="81"/>
    </row>
    <row r="154" spans="1:15" x14ac:dyDescent="0.35">
      <c r="A154" s="8">
        <v>32994</v>
      </c>
      <c r="B154" s="80">
        <v>243.93922079999999</v>
      </c>
      <c r="C154" s="80">
        <v>12.3023428</v>
      </c>
      <c r="E154" s="80">
        <v>12.4913861</v>
      </c>
      <c r="F154" s="80">
        <v>12.1364486</v>
      </c>
      <c r="M154" s="81"/>
      <c r="N154" s="81"/>
      <c r="O154" s="81"/>
    </row>
    <row r="155" spans="1:15" x14ac:dyDescent="0.35">
      <c r="A155" s="8">
        <v>33025</v>
      </c>
      <c r="B155" s="80">
        <v>236.4050775</v>
      </c>
      <c r="C155" s="80">
        <v>12.034530999999999</v>
      </c>
      <c r="E155" s="80">
        <v>12.2452717</v>
      </c>
      <c r="F155" s="80">
        <v>11.853873200000001</v>
      </c>
      <c r="M155" s="81"/>
      <c r="N155" s="81"/>
      <c r="O155" s="81"/>
    </row>
    <row r="156" spans="1:15" x14ac:dyDescent="0.35">
      <c r="A156" s="8">
        <v>33055</v>
      </c>
      <c r="B156" s="80">
        <v>262.54963270000002</v>
      </c>
      <c r="C156" s="80">
        <v>13.1930587</v>
      </c>
      <c r="E156" s="80">
        <v>13.591148499999999</v>
      </c>
      <c r="F156" s="80">
        <v>12.8212397</v>
      </c>
      <c r="M156" s="81"/>
      <c r="N156" s="81"/>
      <c r="O156" s="81"/>
    </row>
    <row r="157" spans="1:15" x14ac:dyDescent="0.35">
      <c r="A157" s="8">
        <v>33086</v>
      </c>
      <c r="B157" s="80">
        <v>269.80184630000002</v>
      </c>
      <c r="C157" s="80">
        <v>13.6141392</v>
      </c>
      <c r="E157" s="80">
        <v>14.207838300000001</v>
      </c>
      <c r="F157" s="80">
        <v>13.032256500000001</v>
      </c>
      <c r="M157" s="81"/>
      <c r="N157" s="81"/>
      <c r="O157" s="81"/>
    </row>
    <row r="158" spans="1:15" x14ac:dyDescent="0.35">
      <c r="A158" s="8">
        <v>33117</v>
      </c>
      <c r="B158" s="80">
        <v>268.45342679999999</v>
      </c>
      <c r="C158" s="80">
        <v>13.665327100000001</v>
      </c>
      <c r="E158" s="80">
        <v>13.940580000000001</v>
      </c>
      <c r="F158" s="80">
        <v>13.414782900000001</v>
      </c>
      <c r="M158" s="81"/>
      <c r="N158" s="81"/>
      <c r="O158" s="81"/>
    </row>
    <row r="159" spans="1:15" x14ac:dyDescent="0.35">
      <c r="A159" s="8">
        <v>33147</v>
      </c>
      <c r="B159" s="80">
        <v>278.14384819999998</v>
      </c>
      <c r="C159" s="80">
        <v>14.170719500000001</v>
      </c>
      <c r="E159" s="80">
        <v>14.5284894</v>
      </c>
      <c r="F159" s="80">
        <v>13.738051</v>
      </c>
      <c r="M159" s="81"/>
      <c r="N159" s="81"/>
      <c r="O159" s="81"/>
    </row>
    <row r="160" spans="1:15" x14ac:dyDescent="0.35">
      <c r="A160" s="8">
        <v>33178</v>
      </c>
      <c r="B160" s="80">
        <v>295.28941730000003</v>
      </c>
      <c r="C160" s="80">
        <v>15.005098200000001</v>
      </c>
      <c r="E160" s="80">
        <v>15.9239373</v>
      </c>
      <c r="F160" s="80">
        <v>13.904810299999999</v>
      </c>
      <c r="M160" s="81"/>
      <c r="N160" s="81"/>
      <c r="O160" s="81"/>
    </row>
    <row r="161" spans="1:15" x14ac:dyDescent="0.35">
      <c r="A161" s="8">
        <v>33208</v>
      </c>
      <c r="B161" s="80">
        <v>305.27303219999999</v>
      </c>
      <c r="C161" s="80">
        <v>15.539756499999999</v>
      </c>
      <c r="E161" s="80">
        <v>16.338706599999998</v>
      </c>
      <c r="F161" s="80">
        <v>14.6056027</v>
      </c>
      <c r="M161" s="81"/>
      <c r="N161" s="81"/>
      <c r="O161" s="81"/>
    </row>
    <row r="162" spans="1:15" x14ac:dyDescent="0.35">
      <c r="A162" s="8">
        <v>33239</v>
      </c>
      <c r="B162" s="80">
        <v>300.08517210000002</v>
      </c>
      <c r="C162" s="80">
        <v>15.517494599999999</v>
      </c>
      <c r="E162" s="80">
        <v>16.1474373</v>
      </c>
      <c r="F162" s="80">
        <v>14.9448366</v>
      </c>
      <c r="M162" s="81"/>
      <c r="N162" s="81"/>
      <c r="O162" s="81"/>
    </row>
    <row r="163" spans="1:15" x14ac:dyDescent="0.35">
      <c r="A163" s="8">
        <v>33270</v>
      </c>
      <c r="B163" s="80">
        <v>300.64365350000003</v>
      </c>
      <c r="C163" s="80">
        <v>15.6784684</v>
      </c>
      <c r="E163" s="80">
        <v>16.799043699999999</v>
      </c>
      <c r="F163" s="80">
        <v>14.5433404</v>
      </c>
      <c r="M163" s="81"/>
      <c r="N163" s="81"/>
      <c r="O163" s="81"/>
    </row>
    <row r="164" spans="1:15" x14ac:dyDescent="0.35">
      <c r="A164" s="8">
        <v>33298</v>
      </c>
      <c r="B164" s="80">
        <v>323.52937850000001</v>
      </c>
      <c r="C164" s="80">
        <v>16.849672900000002</v>
      </c>
      <c r="E164" s="80">
        <v>18.019180299999999</v>
      </c>
      <c r="F164" s="80">
        <v>15.4311037</v>
      </c>
      <c r="M164" s="81"/>
      <c r="N164" s="81"/>
      <c r="O164" s="81"/>
    </row>
    <row r="165" spans="1:15" x14ac:dyDescent="0.35">
      <c r="A165" s="8">
        <v>33329</v>
      </c>
      <c r="B165" s="80">
        <v>356.46340170000002</v>
      </c>
      <c r="C165" s="80">
        <v>18.351918900000001</v>
      </c>
      <c r="E165" s="80">
        <v>19.560215299999999</v>
      </c>
      <c r="F165" s="80">
        <v>16.5831692</v>
      </c>
      <c r="M165" s="81"/>
      <c r="N165" s="81"/>
      <c r="O165" s="81"/>
    </row>
    <row r="166" spans="1:15" x14ac:dyDescent="0.35">
      <c r="A166" s="8">
        <v>33359</v>
      </c>
      <c r="B166" s="80">
        <v>340.65562940000001</v>
      </c>
      <c r="C166" s="80">
        <v>17.778043400000001</v>
      </c>
      <c r="E166" s="80">
        <v>18.6785119</v>
      </c>
      <c r="F166" s="80">
        <v>16.842603199999999</v>
      </c>
      <c r="M166" s="81"/>
      <c r="N166" s="81"/>
      <c r="O166" s="81"/>
    </row>
    <row r="167" spans="1:15" x14ac:dyDescent="0.35">
      <c r="A167" s="8">
        <v>33390</v>
      </c>
      <c r="B167" s="80">
        <v>331.26966169999997</v>
      </c>
      <c r="C167" s="80">
        <v>17.556317199999999</v>
      </c>
      <c r="E167" s="80">
        <v>18.6552449</v>
      </c>
      <c r="F167" s="80">
        <v>16.395358999999999</v>
      </c>
      <c r="M167" s="81"/>
      <c r="N167" s="81"/>
      <c r="O167" s="81"/>
    </row>
    <row r="168" spans="1:15" x14ac:dyDescent="0.35">
      <c r="A168" s="8">
        <v>33420</v>
      </c>
      <c r="B168" s="80">
        <v>335.53519890000001</v>
      </c>
      <c r="C168" s="80">
        <v>17.830608600000001</v>
      </c>
      <c r="E168" s="80">
        <v>19.086994000000001</v>
      </c>
      <c r="F168" s="80">
        <v>16.4412862</v>
      </c>
      <c r="M168" s="81"/>
      <c r="N168" s="81"/>
      <c r="O168" s="81"/>
    </row>
    <row r="169" spans="1:15" x14ac:dyDescent="0.35">
      <c r="A169" s="8">
        <v>33451</v>
      </c>
      <c r="B169" s="80">
        <v>333.65778990000001</v>
      </c>
      <c r="C169" s="80">
        <v>17.6199294</v>
      </c>
      <c r="E169" s="80">
        <v>18.734530599999999</v>
      </c>
      <c r="F169" s="80">
        <v>16.3979547</v>
      </c>
      <c r="M169" s="81"/>
      <c r="N169" s="81"/>
      <c r="O169" s="81"/>
    </row>
    <row r="170" spans="1:15" x14ac:dyDescent="0.35">
      <c r="A170" s="8">
        <v>33482</v>
      </c>
      <c r="B170" s="80">
        <v>342.93346789999998</v>
      </c>
      <c r="C170" s="80">
        <v>18.066237699999999</v>
      </c>
      <c r="E170" s="80">
        <v>19.290511599999999</v>
      </c>
      <c r="F170" s="80">
        <v>16.791690899999999</v>
      </c>
      <c r="M170" s="81"/>
      <c r="N170" s="81"/>
      <c r="O170" s="81"/>
    </row>
    <row r="171" spans="1:15" x14ac:dyDescent="0.35">
      <c r="A171" s="8">
        <v>33512</v>
      </c>
      <c r="B171" s="80">
        <v>336.14152009999998</v>
      </c>
      <c r="C171" s="80">
        <v>17.831435899999999</v>
      </c>
      <c r="E171" s="80">
        <v>19.207922499999999</v>
      </c>
      <c r="F171" s="80">
        <v>16.3071056</v>
      </c>
      <c r="M171" s="81"/>
      <c r="N171" s="81"/>
      <c r="O171" s="81"/>
    </row>
    <row r="172" spans="1:15" x14ac:dyDescent="0.35">
      <c r="A172" s="8">
        <v>33543</v>
      </c>
      <c r="B172" s="80">
        <v>349.2370674</v>
      </c>
      <c r="C172" s="80">
        <v>18.5568913</v>
      </c>
      <c r="E172" s="80">
        <v>19.306263900000001</v>
      </c>
      <c r="F172" s="80">
        <v>17.410433699999999</v>
      </c>
      <c r="M172" s="81"/>
      <c r="N172" s="81"/>
      <c r="O172" s="81"/>
    </row>
    <row r="173" spans="1:15" x14ac:dyDescent="0.35">
      <c r="A173" s="8">
        <v>33573</v>
      </c>
      <c r="B173" s="80">
        <v>359.70522999999997</v>
      </c>
      <c r="C173" s="80">
        <v>18.9779093</v>
      </c>
      <c r="E173" s="80">
        <v>20.123396899999999</v>
      </c>
      <c r="F173" s="80">
        <v>17.705296799999999</v>
      </c>
      <c r="M173" s="81"/>
      <c r="N173" s="81"/>
      <c r="O173" s="81"/>
    </row>
    <row r="174" spans="1:15" x14ac:dyDescent="0.35">
      <c r="A174" s="8">
        <v>33604</v>
      </c>
      <c r="B174" s="80">
        <v>352.5166916</v>
      </c>
      <c r="C174" s="80">
        <v>18.743424300000001</v>
      </c>
      <c r="E174" s="80">
        <v>20.375319999999999</v>
      </c>
      <c r="F174" s="80">
        <v>16.876978699999999</v>
      </c>
      <c r="M174" s="81"/>
      <c r="N174" s="81"/>
      <c r="O174" s="81"/>
    </row>
    <row r="175" spans="1:15" x14ac:dyDescent="0.35">
      <c r="A175" s="8">
        <v>33635</v>
      </c>
      <c r="B175" s="80">
        <v>355.10160589999998</v>
      </c>
      <c r="C175" s="80">
        <v>18.814097100000001</v>
      </c>
      <c r="E175" s="80">
        <v>20.224701400000001</v>
      </c>
      <c r="F175" s="80">
        <v>17.306109500000002</v>
      </c>
      <c r="M175" s="81"/>
      <c r="N175" s="81"/>
      <c r="O175" s="81"/>
    </row>
    <row r="176" spans="1:15" x14ac:dyDescent="0.35">
      <c r="A176" s="8">
        <v>33664</v>
      </c>
      <c r="B176" s="80">
        <v>361.07804720000001</v>
      </c>
      <c r="C176" s="80">
        <v>19.098389999999998</v>
      </c>
      <c r="E176" s="80">
        <v>20.658340599999999</v>
      </c>
      <c r="F176" s="80">
        <v>17.676865899999999</v>
      </c>
      <c r="M176" s="81"/>
      <c r="N176" s="81"/>
      <c r="O176" s="81"/>
    </row>
    <row r="177" spans="1:15" x14ac:dyDescent="0.35">
      <c r="A177" s="8">
        <v>33695</v>
      </c>
      <c r="B177" s="80">
        <v>356.48185640000003</v>
      </c>
      <c r="C177" s="80">
        <v>18.895142400000001</v>
      </c>
      <c r="E177" s="80">
        <v>20.323455800000001</v>
      </c>
      <c r="F177" s="80">
        <v>17.259377400000002</v>
      </c>
      <c r="M177" s="81"/>
      <c r="N177" s="81"/>
      <c r="O177" s="81"/>
    </row>
    <row r="178" spans="1:15" x14ac:dyDescent="0.35">
      <c r="A178" s="8">
        <v>33725</v>
      </c>
      <c r="B178" s="80">
        <v>364.83317820000002</v>
      </c>
      <c r="C178" s="80">
        <v>19.236689599999998</v>
      </c>
      <c r="E178" s="80">
        <v>20.576017199999999</v>
      </c>
      <c r="F178" s="80">
        <v>17.765915499999998</v>
      </c>
      <c r="M178" s="81"/>
      <c r="N178" s="81"/>
      <c r="O178" s="81"/>
    </row>
    <row r="179" spans="1:15" x14ac:dyDescent="0.35">
      <c r="A179" s="8">
        <v>33756</v>
      </c>
      <c r="B179" s="80">
        <v>374.35330099999999</v>
      </c>
      <c r="C179" s="80">
        <v>19.757817800000002</v>
      </c>
      <c r="E179" s="80">
        <v>21.270396000000002</v>
      </c>
      <c r="F179" s="80">
        <v>18.0490016</v>
      </c>
      <c r="M179" s="81"/>
      <c r="N179" s="81"/>
      <c r="O179" s="81"/>
    </row>
    <row r="180" spans="1:15" x14ac:dyDescent="0.35">
      <c r="A180" s="8">
        <v>33786</v>
      </c>
      <c r="B180" s="80">
        <v>376.21647200000001</v>
      </c>
      <c r="C180" s="80">
        <v>19.631378699999999</v>
      </c>
      <c r="E180" s="80">
        <v>21.2293059</v>
      </c>
      <c r="F180" s="80">
        <v>17.799638099999999</v>
      </c>
      <c r="M180" s="81"/>
      <c r="N180" s="81"/>
      <c r="O180" s="81"/>
    </row>
    <row r="181" spans="1:15" x14ac:dyDescent="0.35">
      <c r="A181" s="8">
        <v>33817</v>
      </c>
      <c r="B181" s="80">
        <v>375.2536594</v>
      </c>
      <c r="C181" s="80">
        <v>19.6239423</v>
      </c>
      <c r="E181" s="80">
        <v>20.661204600000001</v>
      </c>
      <c r="F181" s="80">
        <v>18.554728799999999</v>
      </c>
      <c r="M181" s="81"/>
      <c r="N181" s="81"/>
      <c r="O181" s="81"/>
    </row>
    <row r="182" spans="1:15" x14ac:dyDescent="0.35">
      <c r="A182" s="8">
        <v>33848</v>
      </c>
      <c r="B182" s="80">
        <v>359.7179951</v>
      </c>
      <c r="C182" s="80">
        <v>19.0329169</v>
      </c>
      <c r="E182" s="80">
        <v>20.852067000000002</v>
      </c>
      <c r="F182" s="80">
        <v>17.123663199999999</v>
      </c>
      <c r="M182" s="81"/>
      <c r="N182" s="81"/>
      <c r="O182" s="81"/>
    </row>
    <row r="183" spans="1:15" x14ac:dyDescent="0.35">
      <c r="A183" s="8">
        <v>33878</v>
      </c>
      <c r="B183" s="80">
        <v>383.19645759999997</v>
      </c>
      <c r="C183" s="80">
        <v>20.135406</v>
      </c>
      <c r="E183" s="80">
        <v>22.286508300000001</v>
      </c>
      <c r="F183" s="80">
        <v>17.697709199999998</v>
      </c>
      <c r="M183" s="81"/>
      <c r="N183" s="81"/>
      <c r="O183" s="81"/>
    </row>
    <row r="184" spans="1:15" x14ac:dyDescent="0.35">
      <c r="A184" s="8">
        <v>33909</v>
      </c>
      <c r="B184" s="80">
        <v>371.37076539999998</v>
      </c>
      <c r="C184" s="80">
        <v>19.874967399999999</v>
      </c>
      <c r="E184" s="80">
        <v>21.6072238</v>
      </c>
      <c r="F184" s="80">
        <v>17.693861200000001</v>
      </c>
      <c r="M184" s="81"/>
      <c r="N184" s="81"/>
      <c r="O184" s="81"/>
    </row>
    <row r="185" spans="1:15" x14ac:dyDescent="0.35">
      <c r="A185" s="8">
        <v>33939</v>
      </c>
      <c r="B185" s="80">
        <v>359.20128089999997</v>
      </c>
      <c r="C185" s="80">
        <v>19.1313268</v>
      </c>
      <c r="E185" s="80">
        <v>20.323482200000001</v>
      </c>
      <c r="F185" s="80">
        <v>17.816050499999999</v>
      </c>
      <c r="M185" s="81"/>
      <c r="N185" s="81"/>
      <c r="O185" s="81"/>
    </row>
    <row r="186" spans="1:15" x14ac:dyDescent="0.35">
      <c r="A186" s="8">
        <v>33970</v>
      </c>
      <c r="B186" s="80">
        <v>348.86021040000003</v>
      </c>
      <c r="C186" s="80">
        <v>18.386637199999999</v>
      </c>
      <c r="E186" s="80">
        <v>19.724101600000001</v>
      </c>
      <c r="F186" s="80">
        <v>16.7015052</v>
      </c>
      <c r="M186" s="81"/>
      <c r="N186" s="81"/>
      <c r="O186" s="81"/>
    </row>
    <row r="187" spans="1:15" x14ac:dyDescent="0.35">
      <c r="A187" s="8">
        <v>34001</v>
      </c>
      <c r="B187" s="80">
        <v>350.9554455</v>
      </c>
      <c r="C187" s="80">
        <v>18.7567697</v>
      </c>
      <c r="E187" s="80">
        <v>20.558962999999999</v>
      </c>
      <c r="F187" s="80">
        <v>16.829810200000001</v>
      </c>
      <c r="M187" s="81"/>
      <c r="N187" s="81"/>
      <c r="O187" s="81"/>
    </row>
    <row r="188" spans="1:15" x14ac:dyDescent="0.35">
      <c r="A188" s="8">
        <v>34029</v>
      </c>
      <c r="B188" s="80">
        <v>347.11840899999999</v>
      </c>
      <c r="C188" s="80">
        <v>18.6363378</v>
      </c>
      <c r="E188" s="80">
        <v>20.142117500000001</v>
      </c>
      <c r="F188" s="80">
        <v>17.055308499999999</v>
      </c>
      <c r="M188" s="81"/>
      <c r="N188" s="81"/>
      <c r="O188" s="81"/>
    </row>
    <row r="189" spans="1:15" x14ac:dyDescent="0.35">
      <c r="A189" s="8">
        <v>34060</v>
      </c>
      <c r="B189" s="80">
        <v>339.80312249999997</v>
      </c>
      <c r="C189" s="80">
        <v>18.4148204</v>
      </c>
      <c r="E189" s="80">
        <v>20.218981800000002</v>
      </c>
      <c r="F189" s="80">
        <v>16.399244400000001</v>
      </c>
      <c r="M189" s="81"/>
      <c r="N189" s="81"/>
      <c r="O189" s="81"/>
    </row>
    <row r="190" spans="1:15" x14ac:dyDescent="0.35">
      <c r="A190" s="8">
        <v>34090</v>
      </c>
      <c r="B190" s="80">
        <v>337.92384550000003</v>
      </c>
      <c r="C190" s="80">
        <v>18.293949900000001</v>
      </c>
      <c r="E190" s="80">
        <v>19.7529909</v>
      </c>
      <c r="F190" s="80">
        <v>16.6042624</v>
      </c>
      <c r="M190" s="81"/>
      <c r="N190" s="81"/>
      <c r="O190" s="81"/>
    </row>
    <row r="191" spans="1:15" x14ac:dyDescent="0.35">
      <c r="A191" s="8">
        <v>34121</v>
      </c>
      <c r="B191" s="80">
        <v>351.54877349999998</v>
      </c>
      <c r="C191" s="80">
        <v>18.910779900000001</v>
      </c>
      <c r="E191" s="80">
        <v>20.0674265</v>
      </c>
      <c r="F191" s="80">
        <v>17.600669199999999</v>
      </c>
      <c r="M191" s="81"/>
      <c r="N191" s="81"/>
      <c r="O191" s="81"/>
    </row>
    <row r="192" spans="1:15" x14ac:dyDescent="0.35">
      <c r="A192" s="8">
        <v>34151</v>
      </c>
      <c r="B192" s="80">
        <v>340.81867039999997</v>
      </c>
      <c r="C192" s="80">
        <v>18.402454299999999</v>
      </c>
      <c r="E192" s="80">
        <v>19.705868500000001</v>
      </c>
      <c r="F192" s="80">
        <v>17.032625199999998</v>
      </c>
      <c r="M192" s="81"/>
      <c r="N192" s="81"/>
      <c r="O192" s="81"/>
    </row>
    <row r="193" spans="1:15" x14ac:dyDescent="0.35">
      <c r="A193" s="8">
        <v>34182</v>
      </c>
      <c r="B193" s="80">
        <v>349.00676559999999</v>
      </c>
      <c r="C193" s="80">
        <v>18.803936400000001</v>
      </c>
      <c r="E193" s="80">
        <v>20.2961718</v>
      </c>
      <c r="F193" s="80">
        <v>17.132407400000002</v>
      </c>
      <c r="M193" s="81"/>
      <c r="N193" s="81"/>
      <c r="O193" s="81"/>
    </row>
    <row r="194" spans="1:15" x14ac:dyDescent="0.35">
      <c r="A194" s="8">
        <v>34213</v>
      </c>
      <c r="B194" s="80">
        <v>345.98411019999998</v>
      </c>
      <c r="C194" s="80">
        <v>18.670422500000001</v>
      </c>
      <c r="E194" s="80">
        <v>19.529364300000001</v>
      </c>
      <c r="F194" s="80">
        <v>17.803467999999999</v>
      </c>
      <c r="M194" s="81"/>
      <c r="N194" s="81"/>
      <c r="O194" s="81"/>
    </row>
    <row r="195" spans="1:15" x14ac:dyDescent="0.35">
      <c r="A195" s="8">
        <v>34243</v>
      </c>
      <c r="B195" s="80">
        <v>349.44104720000001</v>
      </c>
      <c r="C195" s="80">
        <v>18.746836800000001</v>
      </c>
      <c r="E195" s="80">
        <v>19.358367999999999</v>
      </c>
      <c r="F195" s="80">
        <v>17.9446251</v>
      </c>
      <c r="M195" s="81"/>
      <c r="N195" s="81"/>
      <c r="O195" s="81"/>
    </row>
    <row r="196" spans="1:15" x14ac:dyDescent="0.35">
      <c r="A196" s="8">
        <v>34274</v>
      </c>
      <c r="B196" s="80">
        <v>342.51294869999998</v>
      </c>
      <c r="C196" s="80">
        <v>18.291775399999999</v>
      </c>
      <c r="E196" s="80">
        <v>18.507408900000001</v>
      </c>
      <c r="F196" s="80">
        <v>17.777531400000001</v>
      </c>
      <c r="M196" s="81"/>
      <c r="N196" s="81"/>
      <c r="O196" s="81"/>
    </row>
    <row r="197" spans="1:15" x14ac:dyDescent="0.35">
      <c r="A197" s="8">
        <v>34304</v>
      </c>
      <c r="B197" s="80">
        <v>339.86179679999998</v>
      </c>
      <c r="C197" s="80">
        <v>18.2550621</v>
      </c>
      <c r="E197" s="80">
        <v>18.960970700000001</v>
      </c>
      <c r="F197" s="80">
        <v>17.505024899999999</v>
      </c>
      <c r="M197" s="81"/>
      <c r="N197" s="81"/>
      <c r="O197" s="81"/>
    </row>
    <row r="198" spans="1:15" x14ac:dyDescent="0.35">
      <c r="A198" s="8">
        <v>34335</v>
      </c>
      <c r="B198" s="80">
        <v>344.412374</v>
      </c>
      <c r="C198" s="80">
        <v>18.149981499999999</v>
      </c>
      <c r="E198" s="80">
        <v>17.797449</v>
      </c>
      <c r="F198" s="80">
        <v>18.4297863</v>
      </c>
      <c r="M198" s="81"/>
      <c r="N198" s="81"/>
      <c r="O198" s="81"/>
    </row>
    <row r="199" spans="1:15" x14ac:dyDescent="0.35">
      <c r="A199" s="8">
        <v>34366</v>
      </c>
      <c r="B199" s="80">
        <v>341.90778920000002</v>
      </c>
      <c r="C199" s="80">
        <v>18.081498199999999</v>
      </c>
      <c r="E199" s="80">
        <v>19.036806899999998</v>
      </c>
      <c r="F199" s="80">
        <v>17.142521800000001</v>
      </c>
      <c r="M199" s="81"/>
      <c r="N199" s="81"/>
      <c r="O199" s="81"/>
    </row>
    <row r="200" spans="1:15" x14ac:dyDescent="0.35">
      <c r="A200" s="8">
        <v>34394</v>
      </c>
      <c r="B200" s="80">
        <v>346.82179539999998</v>
      </c>
      <c r="C200" s="80">
        <v>18.211774500000001</v>
      </c>
      <c r="E200" s="80">
        <v>18.798924700000001</v>
      </c>
      <c r="F200" s="80">
        <v>17.5357457</v>
      </c>
      <c r="M200" s="81"/>
      <c r="N200" s="81"/>
      <c r="O200" s="81"/>
    </row>
    <row r="201" spans="1:15" x14ac:dyDescent="0.35">
      <c r="A201" s="8">
        <v>34425</v>
      </c>
      <c r="B201" s="80">
        <v>334.94928470000002</v>
      </c>
      <c r="C201" s="80">
        <v>17.8050216</v>
      </c>
      <c r="E201" s="80">
        <v>18.756498700000002</v>
      </c>
      <c r="F201" s="80">
        <v>16.8320759</v>
      </c>
      <c r="M201" s="81"/>
      <c r="N201" s="81"/>
      <c r="O201" s="81"/>
    </row>
    <row r="202" spans="1:15" x14ac:dyDescent="0.35">
      <c r="A202" s="8">
        <v>34455</v>
      </c>
      <c r="B202" s="80">
        <v>326.26301969999997</v>
      </c>
      <c r="C202" s="80">
        <v>17.376050599999999</v>
      </c>
      <c r="E202" s="80">
        <v>18.548833500000001</v>
      </c>
      <c r="F202" s="80">
        <v>16.005583099999999</v>
      </c>
      <c r="M202" s="81"/>
      <c r="N202" s="81"/>
      <c r="O202" s="81"/>
    </row>
    <row r="203" spans="1:15" x14ac:dyDescent="0.35">
      <c r="A203" s="8">
        <v>34486</v>
      </c>
      <c r="B203" s="80">
        <v>324.27474999999998</v>
      </c>
      <c r="C203" s="80">
        <v>17.1581115</v>
      </c>
      <c r="E203" s="80">
        <v>17.6832159</v>
      </c>
      <c r="F203" s="80">
        <v>16.607931499999999</v>
      </c>
      <c r="M203" s="81"/>
      <c r="N203" s="81"/>
      <c r="O203" s="81"/>
    </row>
    <row r="204" spans="1:15" x14ac:dyDescent="0.35">
      <c r="A204" s="8">
        <v>34516</v>
      </c>
      <c r="B204" s="80">
        <v>315.57571799999999</v>
      </c>
      <c r="C204" s="80">
        <v>16.530097999999999</v>
      </c>
      <c r="E204" s="80">
        <v>17.104028199999998</v>
      </c>
      <c r="F204" s="80">
        <v>16.249152800000001</v>
      </c>
      <c r="M204" s="81"/>
      <c r="N204" s="81"/>
      <c r="O204" s="81"/>
    </row>
    <row r="205" spans="1:15" x14ac:dyDescent="0.35">
      <c r="A205" s="8">
        <v>34547</v>
      </c>
      <c r="B205" s="80">
        <v>312.69739190000001</v>
      </c>
      <c r="C205" s="80">
        <v>16.497990399999999</v>
      </c>
      <c r="E205" s="80">
        <v>17.0438136</v>
      </c>
      <c r="F205" s="80">
        <v>16.045664200000001</v>
      </c>
      <c r="M205" s="81"/>
      <c r="N205" s="81"/>
      <c r="O205" s="81"/>
    </row>
    <row r="206" spans="1:15" x14ac:dyDescent="0.35">
      <c r="A206" s="8">
        <v>34578</v>
      </c>
      <c r="B206" s="80">
        <v>311.8059533</v>
      </c>
      <c r="C206" s="80">
        <v>16.444702899999999</v>
      </c>
      <c r="E206" s="80">
        <v>16.6087211</v>
      </c>
      <c r="F206" s="80">
        <v>16.0311229</v>
      </c>
      <c r="M206" s="81"/>
      <c r="N206" s="81"/>
      <c r="O206" s="81"/>
    </row>
    <row r="207" spans="1:15" x14ac:dyDescent="0.35">
      <c r="A207" s="8">
        <v>34608</v>
      </c>
      <c r="B207" s="80">
        <v>292.82673999999997</v>
      </c>
      <c r="C207" s="80">
        <v>15.436268200000001</v>
      </c>
      <c r="E207" s="80">
        <v>15.820275199999999</v>
      </c>
      <c r="F207" s="80">
        <v>14.848841699999999</v>
      </c>
      <c r="M207" s="81"/>
      <c r="N207" s="81"/>
      <c r="O207" s="81"/>
    </row>
    <row r="208" spans="1:15" x14ac:dyDescent="0.35">
      <c r="A208" s="8">
        <v>34639</v>
      </c>
      <c r="B208" s="80">
        <v>292.50284379999999</v>
      </c>
      <c r="C208" s="80">
        <v>15.3755694</v>
      </c>
      <c r="E208" s="80">
        <v>16.347479400000001</v>
      </c>
      <c r="F208" s="80">
        <v>14.171363899999999</v>
      </c>
      <c r="M208" s="81"/>
      <c r="N208" s="81"/>
      <c r="O208" s="81"/>
    </row>
    <row r="209" spans="1:15" x14ac:dyDescent="0.35">
      <c r="A209" s="8">
        <v>34669</v>
      </c>
      <c r="B209" s="80">
        <v>286.38131620000001</v>
      </c>
      <c r="C209" s="80">
        <v>15.0909648</v>
      </c>
      <c r="E209" s="80">
        <v>15.703411600000001</v>
      </c>
      <c r="F209" s="80">
        <v>14.573228800000001</v>
      </c>
      <c r="M209" s="81"/>
      <c r="N209" s="81"/>
      <c r="O209" s="81"/>
    </row>
    <row r="210" spans="1:15" x14ac:dyDescent="0.35">
      <c r="A210" s="8">
        <v>34700</v>
      </c>
      <c r="B210" s="80">
        <v>291.28059409999997</v>
      </c>
      <c r="C210" s="80">
        <v>15.3420007</v>
      </c>
      <c r="E210" s="80">
        <v>15.5168535</v>
      </c>
      <c r="F210" s="80">
        <v>15.043493399999999</v>
      </c>
      <c r="M210" s="81"/>
      <c r="N210" s="81"/>
      <c r="O210" s="81"/>
    </row>
    <row r="211" spans="1:15" x14ac:dyDescent="0.35">
      <c r="A211" s="8">
        <v>34731</v>
      </c>
      <c r="B211" s="80">
        <v>298.55864170000001</v>
      </c>
      <c r="C211" s="80">
        <v>15.5217966</v>
      </c>
      <c r="E211" s="80">
        <v>15.3688106</v>
      </c>
      <c r="F211" s="80">
        <v>15.8260481</v>
      </c>
      <c r="M211" s="81"/>
      <c r="N211" s="81"/>
      <c r="O211" s="81"/>
    </row>
    <row r="212" spans="1:15" x14ac:dyDescent="0.35">
      <c r="A212" s="8">
        <v>34759</v>
      </c>
      <c r="B212" s="80">
        <v>284.36657029999998</v>
      </c>
      <c r="C212" s="80">
        <v>14.9060869</v>
      </c>
      <c r="E212" s="80">
        <v>14.7128955</v>
      </c>
      <c r="F212" s="80">
        <v>14.9678117</v>
      </c>
      <c r="M212" s="81"/>
      <c r="N212" s="81"/>
      <c r="O212" s="81"/>
    </row>
    <row r="213" spans="1:15" x14ac:dyDescent="0.35">
      <c r="A213" s="8">
        <v>34790</v>
      </c>
      <c r="B213" s="80">
        <v>277.1669559</v>
      </c>
      <c r="C213" s="80">
        <v>14.523940700000001</v>
      </c>
      <c r="E213" s="80">
        <v>14.711069200000001</v>
      </c>
      <c r="F213" s="80">
        <v>14.3036197</v>
      </c>
      <c r="M213" s="81"/>
      <c r="N213" s="81"/>
      <c r="O213" s="81"/>
    </row>
    <row r="214" spans="1:15" x14ac:dyDescent="0.35">
      <c r="A214" s="8">
        <v>34820</v>
      </c>
      <c r="B214" s="80">
        <v>296.88034040000002</v>
      </c>
      <c r="C214" s="80">
        <v>15.5239875</v>
      </c>
      <c r="E214" s="80">
        <v>15.880107000000001</v>
      </c>
      <c r="F214" s="80">
        <v>15.0758837</v>
      </c>
      <c r="M214" s="81"/>
      <c r="N214" s="81"/>
      <c r="O214" s="81"/>
    </row>
    <row r="215" spans="1:15" x14ac:dyDescent="0.35">
      <c r="A215" s="8">
        <v>34851</v>
      </c>
      <c r="B215" s="80">
        <v>292.58991320000001</v>
      </c>
      <c r="C215" s="80">
        <v>15.225971599999999</v>
      </c>
      <c r="E215" s="80">
        <v>16.117837600000001</v>
      </c>
      <c r="F215" s="80">
        <v>14.2116676</v>
      </c>
      <c r="M215" s="81"/>
      <c r="N215" s="81"/>
      <c r="O215" s="81"/>
    </row>
    <row r="216" spans="1:15" x14ac:dyDescent="0.35">
      <c r="A216" s="8">
        <v>34881</v>
      </c>
      <c r="B216" s="80">
        <v>287.46055539999998</v>
      </c>
      <c r="C216" s="80">
        <v>15.0722798</v>
      </c>
      <c r="E216" s="80">
        <v>16.1969697</v>
      </c>
      <c r="F216" s="80">
        <v>14.220314399999999</v>
      </c>
      <c r="M216" s="81"/>
      <c r="N216" s="81"/>
      <c r="O216" s="81"/>
    </row>
    <row r="217" spans="1:15" x14ac:dyDescent="0.35">
      <c r="A217" s="8">
        <v>34912</v>
      </c>
      <c r="B217" s="80">
        <v>283.27560679999999</v>
      </c>
      <c r="C217" s="80">
        <v>14.7685475</v>
      </c>
      <c r="E217" s="80">
        <v>14.8319378</v>
      </c>
      <c r="F217" s="80">
        <v>14.900166199999999</v>
      </c>
      <c r="M217" s="81"/>
      <c r="N217" s="81"/>
      <c r="O217" s="81"/>
    </row>
    <row r="218" spans="1:15" x14ac:dyDescent="0.35">
      <c r="A218" s="8">
        <v>34943</v>
      </c>
      <c r="B218" s="80">
        <v>292.40812460000001</v>
      </c>
      <c r="C218" s="80">
        <v>15.328230400000001</v>
      </c>
      <c r="E218" s="80">
        <v>16.0097609</v>
      </c>
      <c r="F218" s="80">
        <v>14.340047200000001</v>
      </c>
      <c r="M218" s="81"/>
      <c r="N218" s="81"/>
      <c r="O218" s="81"/>
    </row>
    <row r="219" spans="1:15" x14ac:dyDescent="0.35">
      <c r="A219" s="8">
        <v>34973</v>
      </c>
      <c r="B219" s="80">
        <v>298.03628620000001</v>
      </c>
      <c r="C219" s="80">
        <v>15.6586301</v>
      </c>
      <c r="E219" s="80">
        <v>16.012202899999998</v>
      </c>
      <c r="F219" s="80">
        <v>15.1567486</v>
      </c>
      <c r="M219" s="81"/>
      <c r="N219" s="81"/>
      <c r="O219" s="81"/>
    </row>
    <row r="220" spans="1:15" x14ac:dyDescent="0.35">
      <c r="A220" s="8">
        <v>35004</v>
      </c>
      <c r="B220" s="80">
        <v>300.5608082</v>
      </c>
      <c r="C220" s="80">
        <v>15.680594899999999</v>
      </c>
      <c r="E220" s="80">
        <v>15.9667957</v>
      </c>
      <c r="F220" s="80">
        <v>15.0973357</v>
      </c>
      <c r="M220" s="81"/>
      <c r="N220" s="81"/>
      <c r="O220" s="81"/>
    </row>
    <row r="221" spans="1:15" x14ac:dyDescent="0.35">
      <c r="A221" s="8">
        <v>35034</v>
      </c>
      <c r="B221" s="80">
        <v>284.03761600000001</v>
      </c>
      <c r="C221" s="80">
        <v>15.0556099</v>
      </c>
      <c r="E221" s="80">
        <v>15.730551999999999</v>
      </c>
      <c r="F221" s="80">
        <v>14.469720199999999</v>
      </c>
      <c r="M221" s="81"/>
      <c r="N221" s="81"/>
      <c r="O221" s="81"/>
    </row>
    <row r="222" spans="1:15" x14ac:dyDescent="0.35">
      <c r="A222" s="8">
        <v>35065</v>
      </c>
      <c r="B222" s="80">
        <v>304.08887620000002</v>
      </c>
      <c r="C222" s="80">
        <v>15.945586499999999</v>
      </c>
      <c r="E222" s="80">
        <v>16.932196099999999</v>
      </c>
      <c r="F222" s="80">
        <v>14.729816</v>
      </c>
      <c r="M222" s="81"/>
      <c r="N222" s="81"/>
      <c r="O222" s="81"/>
    </row>
    <row r="223" spans="1:15" x14ac:dyDescent="0.35">
      <c r="A223" s="8">
        <v>35096</v>
      </c>
      <c r="B223" s="80">
        <v>290.62856720000002</v>
      </c>
      <c r="C223" s="80">
        <v>15.385665100000001</v>
      </c>
      <c r="E223" s="80">
        <v>15.964423999999999</v>
      </c>
      <c r="F223" s="80">
        <v>14.917745699999999</v>
      </c>
      <c r="M223" s="81"/>
      <c r="N223" s="81"/>
      <c r="O223" s="81"/>
    </row>
    <row r="224" spans="1:15" x14ac:dyDescent="0.35">
      <c r="A224" s="8">
        <v>35125</v>
      </c>
      <c r="B224" s="80">
        <v>294.07159519999999</v>
      </c>
      <c r="C224" s="80">
        <v>15.5837892</v>
      </c>
      <c r="E224" s="80">
        <v>16.497499000000001</v>
      </c>
      <c r="F224" s="80">
        <v>14.4682426</v>
      </c>
      <c r="M224" s="81"/>
      <c r="N224" s="81"/>
      <c r="O224" s="81"/>
    </row>
    <row r="225" spans="1:15" x14ac:dyDescent="0.35">
      <c r="A225" s="8">
        <v>35156</v>
      </c>
      <c r="B225" s="80">
        <v>302.15505669999999</v>
      </c>
      <c r="C225" s="80">
        <v>15.808809399999999</v>
      </c>
      <c r="E225" s="80">
        <v>16.731483000000001</v>
      </c>
      <c r="F225" s="80">
        <v>14.799867900000001</v>
      </c>
      <c r="M225" s="81"/>
      <c r="N225" s="81"/>
      <c r="O225" s="81"/>
    </row>
    <row r="226" spans="1:15" x14ac:dyDescent="0.35">
      <c r="A226" s="8">
        <v>35186</v>
      </c>
      <c r="B226" s="80">
        <v>294.1204836</v>
      </c>
      <c r="C226" s="80">
        <v>15.4545276</v>
      </c>
      <c r="E226" s="80">
        <v>16.207415399999999</v>
      </c>
      <c r="F226" s="80">
        <v>14.5833359</v>
      </c>
      <c r="M226" s="81"/>
      <c r="N226" s="81"/>
      <c r="O226" s="81"/>
    </row>
    <row r="227" spans="1:15" x14ac:dyDescent="0.35">
      <c r="A227" s="8">
        <v>35217</v>
      </c>
      <c r="B227" s="80">
        <v>280.40121809999999</v>
      </c>
      <c r="C227" s="80">
        <v>14.8432051</v>
      </c>
      <c r="E227" s="80">
        <v>15.818088299999999</v>
      </c>
      <c r="F227" s="80">
        <v>13.694239899999999</v>
      </c>
      <c r="M227" s="81"/>
      <c r="N227" s="81"/>
      <c r="O227" s="81"/>
    </row>
    <row r="228" spans="1:15" x14ac:dyDescent="0.35">
      <c r="A228" s="8">
        <v>35247</v>
      </c>
      <c r="B228" s="80">
        <v>297.3027927</v>
      </c>
      <c r="C228" s="80">
        <v>15.613667400000001</v>
      </c>
      <c r="E228" s="80">
        <v>15.8778945</v>
      </c>
      <c r="F228" s="80">
        <v>15.858516699999999</v>
      </c>
      <c r="M228" s="81"/>
      <c r="N228" s="81"/>
      <c r="O228" s="81"/>
    </row>
    <row r="229" spans="1:15" x14ac:dyDescent="0.35">
      <c r="A229" s="8">
        <v>35278</v>
      </c>
      <c r="B229" s="80">
        <v>292.86948089999999</v>
      </c>
      <c r="C229" s="80">
        <v>15.381172299999999</v>
      </c>
      <c r="E229" s="80">
        <v>16.0119854</v>
      </c>
      <c r="F229" s="80">
        <v>14.903549099999999</v>
      </c>
      <c r="M229" s="81"/>
      <c r="N229" s="81"/>
      <c r="O229" s="81"/>
    </row>
    <row r="230" spans="1:15" x14ac:dyDescent="0.35">
      <c r="A230" s="8">
        <v>35309</v>
      </c>
      <c r="B230" s="80">
        <v>291.5813296</v>
      </c>
      <c r="C230" s="80">
        <v>15.5213564</v>
      </c>
      <c r="E230" s="80">
        <v>15.9490891</v>
      </c>
      <c r="F230" s="80">
        <v>14.959737799999999</v>
      </c>
      <c r="M230" s="81"/>
      <c r="N230" s="81"/>
      <c r="O230" s="81"/>
    </row>
    <row r="231" spans="1:15" x14ac:dyDescent="0.35">
      <c r="A231" s="8">
        <v>35339</v>
      </c>
      <c r="B231" s="80">
        <v>310.77618239999998</v>
      </c>
      <c r="C231" s="80">
        <v>16.419770499999998</v>
      </c>
      <c r="E231" s="80">
        <v>17.664026199999999</v>
      </c>
      <c r="F231" s="80">
        <v>14.9145459</v>
      </c>
      <c r="M231" s="81"/>
      <c r="N231" s="81"/>
      <c r="O231" s="81"/>
    </row>
    <row r="232" spans="1:15" x14ac:dyDescent="0.35">
      <c r="A232" s="8">
        <v>35370</v>
      </c>
      <c r="B232" s="80">
        <v>290.49293640000002</v>
      </c>
      <c r="C232" s="80">
        <v>15.6329463</v>
      </c>
      <c r="E232" s="80">
        <v>16.635886899999999</v>
      </c>
      <c r="F232" s="80">
        <v>14.2446599</v>
      </c>
      <c r="M232" s="81"/>
      <c r="N232" s="81"/>
      <c r="O232" s="81"/>
    </row>
    <row r="233" spans="1:15" x14ac:dyDescent="0.35">
      <c r="A233" s="8">
        <v>35400</v>
      </c>
      <c r="B233" s="80">
        <v>304.34118289999998</v>
      </c>
      <c r="C233" s="80">
        <v>16.247254300000002</v>
      </c>
      <c r="E233" s="80">
        <v>17.075928999999999</v>
      </c>
      <c r="F233" s="80">
        <v>15.4594138</v>
      </c>
      <c r="M233" s="81"/>
      <c r="N233" s="81"/>
      <c r="O233" s="81"/>
    </row>
    <row r="234" spans="1:15" x14ac:dyDescent="0.35">
      <c r="A234" s="8">
        <v>35431</v>
      </c>
      <c r="B234" s="80">
        <v>289.22747240000001</v>
      </c>
      <c r="C234" s="80">
        <v>15.526885500000001</v>
      </c>
      <c r="E234" s="80">
        <v>16.605700500000001</v>
      </c>
      <c r="F234" s="80">
        <v>14.218037000000001</v>
      </c>
      <c r="M234" s="81"/>
      <c r="N234" s="81"/>
      <c r="O234" s="81"/>
    </row>
    <row r="235" spans="1:15" x14ac:dyDescent="0.35">
      <c r="A235" s="8">
        <v>35462</v>
      </c>
      <c r="B235" s="80">
        <v>303.72970729999997</v>
      </c>
      <c r="C235" s="80">
        <v>16.478119</v>
      </c>
      <c r="E235" s="80">
        <v>17.679647500000002</v>
      </c>
      <c r="F235" s="80">
        <v>15.336883200000001</v>
      </c>
      <c r="M235" s="81"/>
      <c r="N235" s="81"/>
      <c r="O235" s="81"/>
    </row>
    <row r="236" spans="1:15" x14ac:dyDescent="0.35">
      <c r="A236" s="8">
        <v>35490</v>
      </c>
      <c r="B236" s="80">
        <v>298.9600355</v>
      </c>
      <c r="C236" s="80">
        <v>16.183053600000001</v>
      </c>
      <c r="E236" s="80">
        <v>17.660195600000002</v>
      </c>
      <c r="F236" s="80">
        <v>14.395480299999999</v>
      </c>
      <c r="M236" s="81"/>
      <c r="N236" s="81"/>
      <c r="O236" s="81"/>
    </row>
    <row r="237" spans="1:15" x14ac:dyDescent="0.35">
      <c r="A237" s="8">
        <v>35521</v>
      </c>
      <c r="B237" s="80">
        <v>294.78320789999998</v>
      </c>
      <c r="C237" s="80">
        <v>16.080821499999999</v>
      </c>
      <c r="E237" s="80">
        <v>17.197289300000001</v>
      </c>
      <c r="F237" s="80">
        <v>14.9085638</v>
      </c>
      <c r="M237" s="81"/>
      <c r="N237" s="81"/>
      <c r="O237" s="81"/>
    </row>
    <row r="238" spans="1:15" x14ac:dyDescent="0.35">
      <c r="A238" s="8">
        <v>35551</v>
      </c>
      <c r="B238" s="80">
        <v>291.83320980000002</v>
      </c>
      <c r="C238" s="80">
        <v>15.9456373</v>
      </c>
      <c r="E238" s="80">
        <v>16.900559300000001</v>
      </c>
      <c r="F238" s="80">
        <v>14.832575200000001</v>
      </c>
      <c r="M238" s="81"/>
      <c r="N238" s="81"/>
      <c r="O238" s="81"/>
    </row>
    <row r="239" spans="1:15" x14ac:dyDescent="0.35">
      <c r="A239" s="8">
        <v>35582</v>
      </c>
      <c r="B239" s="80">
        <v>292.35518109999998</v>
      </c>
      <c r="C239" s="80">
        <v>16.084310899999998</v>
      </c>
      <c r="E239" s="80">
        <v>16.638410400000001</v>
      </c>
      <c r="F239" s="80">
        <v>15.3075402</v>
      </c>
      <c r="M239" s="81"/>
      <c r="N239" s="81"/>
      <c r="O239" s="81"/>
    </row>
    <row r="240" spans="1:15" x14ac:dyDescent="0.35">
      <c r="A240" s="8">
        <v>35612</v>
      </c>
      <c r="B240" s="80">
        <v>295.64205170000002</v>
      </c>
      <c r="C240" s="80">
        <v>16.259673200000002</v>
      </c>
      <c r="E240" s="80">
        <v>17.775111899999999</v>
      </c>
      <c r="F240" s="80">
        <v>15.069607299999999</v>
      </c>
      <c r="M240" s="81"/>
      <c r="N240" s="81"/>
      <c r="O240" s="81"/>
    </row>
    <row r="241" spans="1:15" x14ac:dyDescent="0.35">
      <c r="A241" s="8">
        <v>35643</v>
      </c>
      <c r="B241" s="80">
        <v>287.0958516</v>
      </c>
      <c r="C241" s="80">
        <v>16.029198300000001</v>
      </c>
      <c r="E241" s="80">
        <v>17.066686799999999</v>
      </c>
      <c r="F241" s="80">
        <v>15.134357700000001</v>
      </c>
      <c r="M241" s="81"/>
      <c r="N241" s="81"/>
      <c r="O241" s="81"/>
    </row>
    <row r="242" spans="1:15" x14ac:dyDescent="0.35">
      <c r="A242" s="8">
        <v>35674</v>
      </c>
      <c r="B242" s="80">
        <v>281.31162710000001</v>
      </c>
      <c r="C242" s="80">
        <v>15.700749200000001</v>
      </c>
      <c r="E242" s="80">
        <v>17.365541700000001</v>
      </c>
      <c r="F242" s="80">
        <v>13.6190456</v>
      </c>
      <c r="M242" s="81"/>
      <c r="N242" s="81"/>
      <c r="O242" s="81"/>
    </row>
    <row r="243" spans="1:15" x14ac:dyDescent="0.35">
      <c r="A243" s="8">
        <v>35704</v>
      </c>
      <c r="B243" s="80">
        <v>281.31977260000002</v>
      </c>
      <c r="C243" s="80">
        <v>15.510995899999999</v>
      </c>
      <c r="E243" s="80">
        <v>16.6301603</v>
      </c>
      <c r="F243" s="80">
        <v>14.169272299999999</v>
      </c>
      <c r="M243" s="81"/>
      <c r="N243" s="81"/>
      <c r="O243" s="81"/>
    </row>
    <row r="244" spans="1:15" x14ac:dyDescent="0.35">
      <c r="A244" s="8">
        <v>35735</v>
      </c>
      <c r="B244" s="80">
        <v>281.60457709999997</v>
      </c>
      <c r="C244" s="80">
        <v>15.511734000000001</v>
      </c>
      <c r="E244" s="80">
        <v>16.232199099999999</v>
      </c>
      <c r="F244" s="80">
        <v>14.5046015</v>
      </c>
      <c r="M244" s="81"/>
      <c r="N244" s="81"/>
      <c r="O244" s="81"/>
    </row>
    <row r="245" spans="1:15" x14ac:dyDescent="0.35">
      <c r="A245" s="8">
        <v>35765</v>
      </c>
      <c r="B245" s="80">
        <v>269.40060649999998</v>
      </c>
      <c r="C245" s="80">
        <v>14.972860499999999</v>
      </c>
      <c r="E245" s="80">
        <v>15.761665499999999</v>
      </c>
      <c r="F245" s="80">
        <v>14.2050497</v>
      </c>
      <c r="M245" s="81"/>
      <c r="N245" s="81"/>
      <c r="O245" s="81"/>
    </row>
    <row r="246" spans="1:15" x14ac:dyDescent="0.35">
      <c r="A246" s="8">
        <v>35796</v>
      </c>
      <c r="B246" s="80">
        <v>272.69090299999999</v>
      </c>
      <c r="C246" s="80">
        <v>15.0329278</v>
      </c>
      <c r="E246" s="80">
        <v>15.2764501</v>
      </c>
      <c r="F246" s="80">
        <v>14.6266794</v>
      </c>
      <c r="M246" s="81"/>
      <c r="N246" s="81"/>
      <c r="O246" s="81"/>
    </row>
    <row r="247" spans="1:15" x14ac:dyDescent="0.35">
      <c r="A247" s="8">
        <v>35827</v>
      </c>
      <c r="B247" s="80">
        <v>260.62325829999997</v>
      </c>
      <c r="C247" s="80">
        <v>14.502689200000001</v>
      </c>
      <c r="E247" s="80">
        <v>15.4345499</v>
      </c>
      <c r="F247" s="80">
        <v>13.613430599999999</v>
      </c>
      <c r="M247" s="81"/>
      <c r="N247" s="81"/>
      <c r="O247" s="81"/>
    </row>
    <row r="248" spans="1:15" x14ac:dyDescent="0.35">
      <c r="A248" s="8">
        <v>35855</v>
      </c>
      <c r="B248" s="80">
        <v>265.9140524</v>
      </c>
      <c r="C248" s="80">
        <v>14.7634471</v>
      </c>
      <c r="E248" s="80">
        <v>15.6703733</v>
      </c>
      <c r="F248" s="80">
        <v>13.7386628</v>
      </c>
      <c r="M248" s="81"/>
      <c r="N248" s="81"/>
      <c r="O248" s="81"/>
    </row>
    <row r="249" spans="1:15" x14ac:dyDescent="0.35">
      <c r="A249" s="8">
        <v>35886</v>
      </c>
      <c r="B249" s="80">
        <v>263.38423820000003</v>
      </c>
      <c r="C249" s="80">
        <v>14.6977507</v>
      </c>
      <c r="E249" s="80">
        <v>15.026007</v>
      </c>
      <c r="F249" s="80">
        <v>14.4204861</v>
      </c>
      <c r="M249" s="81"/>
      <c r="N249" s="81"/>
      <c r="O249" s="81"/>
    </row>
    <row r="250" spans="1:15" x14ac:dyDescent="0.35">
      <c r="A250" s="8">
        <v>35916</v>
      </c>
      <c r="B250" s="80">
        <v>259.64157970000002</v>
      </c>
      <c r="C250" s="80">
        <v>14.4831758</v>
      </c>
      <c r="E250" s="80">
        <v>15.5044412</v>
      </c>
      <c r="F250" s="80">
        <v>13.3098904</v>
      </c>
      <c r="M250" s="81"/>
      <c r="N250" s="81"/>
      <c r="O250" s="81"/>
    </row>
    <row r="251" spans="1:15" x14ac:dyDescent="0.35">
      <c r="A251" s="8">
        <v>35947</v>
      </c>
      <c r="B251" s="80">
        <v>271.3768852</v>
      </c>
      <c r="C251" s="80">
        <v>15.049974600000001</v>
      </c>
      <c r="E251" s="80">
        <v>16.276461399999999</v>
      </c>
      <c r="F251" s="80">
        <v>13.4520664</v>
      </c>
      <c r="M251" s="81"/>
      <c r="N251" s="81"/>
      <c r="O251" s="81"/>
    </row>
    <row r="252" spans="1:15" x14ac:dyDescent="0.35">
      <c r="A252" s="8">
        <v>35977</v>
      </c>
      <c r="B252" s="80">
        <v>267.28927249999998</v>
      </c>
      <c r="C252" s="80">
        <v>14.888442700000001</v>
      </c>
      <c r="E252" s="80">
        <v>16.6392579</v>
      </c>
      <c r="F252" s="80">
        <v>13.4065341</v>
      </c>
      <c r="M252" s="81"/>
      <c r="N252" s="81"/>
      <c r="O252" s="81"/>
    </row>
    <row r="253" spans="1:15" x14ac:dyDescent="0.35">
      <c r="A253" s="8">
        <v>36008</v>
      </c>
      <c r="B253" s="80">
        <v>257.6005571</v>
      </c>
      <c r="C253" s="80">
        <v>14.3712445</v>
      </c>
      <c r="E253" s="80">
        <v>15.8084934</v>
      </c>
      <c r="F253" s="80">
        <v>13.060202500000001</v>
      </c>
      <c r="M253" s="81"/>
      <c r="N253" s="81"/>
      <c r="O253" s="81"/>
    </row>
    <row r="254" spans="1:15" x14ac:dyDescent="0.35">
      <c r="A254" s="8">
        <v>36039</v>
      </c>
      <c r="B254" s="80">
        <v>260.40540170000003</v>
      </c>
      <c r="C254" s="80">
        <v>14.412110999999999</v>
      </c>
      <c r="E254" s="80">
        <v>15.409391599999999</v>
      </c>
      <c r="F254" s="80">
        <v>13.122823800000001</v>
      </c>
      <c r="M254" s="81"/>
      <c r="N254" s="81"/>
      <c r="O254" s="81"/>
    </row>
    <row r="255" spans="1:15" x14ac:dyDescent="0.35">
      <c r="A255" s="8">
        <v>36069</v>
      </c>
      <c r="B255" s="80">
        <v>247.28599740000001</v>
      </c>
      <c r="C255" s="80">
        <v>13.7041488</v>
      </c>
      <c r="E255" s="80">
        <v>14.1919708</v>
      </c>
      <c r="F255" s="80">
        <v>13.032061199999999</v>
      </c>
      <c r="M255" s="81"/>
      <c r="N255" s="81"/>
      <c r="O255" s="81"/>
    </row>
    <row r="256" spans="1:15" x14ac:dyDescent="0.35">
      <c r="A256" s="8">
        <v>36100</v>
      </c>
      <c r="B256" s="80">
        <v>259.33675959999999</v>
      </c>
      <c r="C256" s="80">
        <v>14.3507163</v>
      </c>
      <c r="E256" s="80">
        <v>14.699360199999999</v>
      </c>
      <c r="F256" s="80">
        <v>13.7799823</v>
      </c>
      <c r="M256" s="81"/>
      <c r="N256" s="81"/>
      <c r="O256" s="81"/>
    </row>
    <row r="257" spans="1:15" x14ac:dyDescent="0.35">
      <c r="A257" s="8">
        <v>36130</v>
      </c>
      <c r="B257" s="80">
        <v>240.08338800000001</v>
      </c>
      <c r="C257" s="80">
        <v>13.428572000000001</v>
      </c>
      <c r="E257" s="80">
        <v>14.365646399999999</v>
      </c>
      <c r="F257" s="80">
        <v>12.529894499999999</v>
      </c>
      <c r="M257" s="81"/>
      <c r="N257" s="81"/>
      <c r="O257" s="81"/>
    </row>
    <row r="258" spans="1:15" x14ac:dyDescent="0.35">
      <c r="A258" s="8">
        <v>36161</v>
      </c>
      <c r="B258" s="80">
        <v>237.80702489999999</v>
      </c>
      <c r="C258" s="80">
        <v>13.332893500000001</v>
      </c>
      <c r="E258" s="80">
        <v>13.9028572</v>
      </c>
      <c r="F258" s="80">
        <v>12.615889299999999</v>
      </c>
      <c r="M258" s="81"/>
      <c r="N258" s="81"/>
      <c r="O258" s="81"/>
    </row>
    <row r="259" spans="1:15" x14ac:dyDescent="0.35">
      <c r="A259" s="8">
        <v>36192</v>
      </c>
      <c r="B259" s="80">
        <v>237.97616389999999</v>
      </c>
      <c r="C259" s="80">
        <v>13.2699499</v>
      </c>
      <c r="E259" s="80">
        <v>13.8216334</v>
      </c>
      <c r="F259" s="80">
        <v>12.7696016</v>
      </c>
      <c r="M259" s="81"/>
      <c r="N259" s="81"/>
      <c r="O259" s="81"/>
    </row>
    <row r="260" spans="1:15" x14ac:dyDescent="0.35">
      <c r="A260" s="8">
        <v>36220</v>
      </c>
      <c r="B260" s="80">
        <v>244.32471770000001</v>
      </c>
      <c r="C260" s="80">
        <v>13.561318399999999</v>
      </c>
      <c r="E260" s="80">
        <v>13.7497691</v>
      </c>
      <c r="F260" s="80">
        <v>13.075896800000001</v>
      </c>
      <c r="M260" s="81"/>
      <c r="N260" s="81"/>
      <c r="O260" s="81"/>
    </row>
    <row r="261" spans="1:15" x14ac:dyDescent="0.35">
      <c r="A261" s="8">
        <v>36251</v>
      </c>
      <c r="B261" s="80">
        <v>242.0734966</v>
      </c>
      <c r="C261" s="80">
        <v>13.4319691</v>
      </c>
      <c r="E261" s="80">
        <v>13.954157</v>
      </c>
      <c r="F261" s="80">
        <v>12.8464916</v>
      </c>
      <c r="M261" s="81"/>
      <c r="N261" s="81"/>
      <c r="O261" s="81"/>
    </row>
    <row r="262" spans="1:15" x14ac:dyDescent="0.35">
      <c r="A262" s="8">
        <v>36281</v>
      </c>
      <c r="B262" s="80">
        <v>239.71092150000001</v>
      </c>
      <c r="C262" s="80">
        <v>13.398444100000001</v>
      </c>
      <c r="E262" s="80">
        <v>13.8197767</v>
      </c>
      <c r="F262" s="80">
        <v>12.944032999999999</v>
      </c>
      <c r="M262" s="81"/>
      <c r="N262" s="81"/>
      <c r="O262" s="81"/>
    </row>
    <row r="263" spans="1:15" x14ac:dyDescent="0.35">
      <c r="A263" s="8">
        <v>36312</v>
      </c>
      <c r="B263" s="80">
        <v>229.6537265</v>
      </c>
      <c r="C263" s="80">
        <v>12.864713200000001</v>
      </c>
      <c r="E263" s="80">
        <v>13.4794956</v>
      </c>
      <c r="F263" s="80">
        <v>11.997202100000001</v>
      </c>
      <c r="M263" s="81"/>
      <c r="N263" s="81"/>
      <c r="O263" s="81"/>
    </row>
    <row r="264" spans="1:15" x14ac:dyDescent="0.35">
      <c r="A264" s="8">
        <v>36342</v>
      </c>
      <c r="B264" s="80">
        <v>223.4032661</v>
      </c>
      <c r="C264" s="80">
        <v>12.4772189</v>
      </c>
      <c r="E264" s="80">
        <v>13.6740309</v>
      </c>
      <c r="F264" s="80">
        <v>11.7326858</v>
      </c>
      <c r="M264" s="81"/>
      <c r="N264" s="81"/>
      <c r="O264" s="81"/>
    </row>
    <row r="265" spans="1:15" x14ac:dyDescent="0.35">
      <c r="A265" s="8">
        <v>36373</v>
      </c>
      <c r="B265" s="80">
        <v>238.19162130000001</v>
      </c>
      <c r="C265" s="80">
        <v>13.260527700000001</v>
      </c>
      <c r="E265" s="80">
        <v>14.495658199999999</v>
      </c>
      <c r="F265" s="80">
        <v>12.2128166</v>
      </c>
      <c r="M265" s="81"/>
      <c r="N265" s="81"/>
      <c r="O265" s="81"/>
    </row>
    <row r="266" spans="1:15" x14ac:dyDescent="0.35">
      <c r="A266" s="8">
        <v>36404</v>
      </c>
      <c r="B266" s="80">
        <v>245.29370499999999</v>
      </c>
      <c r="C266" s="80">
        <v>13.6224135</v>
      </c>
      <c r="E266" s="80">
        <v>13.982912600000001</v>
      </c>
      <c r="F266" s="80">
        <v>12.817550499999999</v>
      </c>
      <c r="M266" s="81"/>
      <c r="N266" s="81"/>
      <c r="O266" s="81"/>
    </row>
    <row r="267" spans="1:15" x14ac:dyDescent="0.35">
      <c r="A267" s="8">
        <v>36434</v>
      </c>
      <c r="B267" s="80">
        <v>231.4741999</v>
      </c>
      <c r="C267" s="80">
        <v>12.831444599999999</v>
      </c>
      <c r="E267" s="80">
        <v>13.3182288</v>
      </c>
      <c r="F267" s="80">
        <v>12.138961699999999</v>
      </c>
      <c r="M267" s="81"/>
      <c r="N267" s="81"/>
      <c r="O267" s="81"/>
    </row>
    <row r="268" spans="1:15" x14ac:dyDescent="0.35">
      <c r="A268" s="8">
        <v>36465</v>
      </c>
      <c r="B268" s="80">
        <v>225.9761604</v>
      </c>
      <c r="C268" s="80">
        <v>12.6353317</v>
      </c>
      <c r="E268" s="80">
        <v>12.950075699999999</v>
      </c>
      <c r="F268" s="80">
        <v>12.0995951</v>
      </c>
      <c r="M268" s="81"/>
      <c r="N268" s="81"/>
      <c r="O268" s="81"/>
    </row>
    <row r="269" spans="1:15" x14ac:dyDescent="0.35">
      <c r="A269" s="8">
        <v>36495</v>
      </c>
      <c r="B269" s="80">
        <v>229.4226151</v>
      </c>
      <c r="C269" s="80">
        <v>12.700708199999999</v>
      </c>
      <c r="E269" s="80">
        <v>13.972367500000001</v>
      </c>
      <c r="F269" s="80">
        <v>11.381273800000001</v>
      </c>
      <c r="M269" s="81"/>
      <c r="N269" s="81"/>
      <c r="O269" s="81"/>
    </row>
    <row r="270" spans="1:15" x14ac:dyDescent="0.35">
      <c r="A270" s="8">
        <v>36526</v>
      </c>
      <c r="B270" s="80">
        <v>227.90896269999999</v>
      </c>
      <c r="C270" s="80">
        <v>12.7346974</v>
      </c>
      <c r="E270" s="80">
        <v>13.413861300000001</v>
      </c>
      <c r="F270" s="80">
        <v>12.0514847</v>
      </c>
      <c r="M270" s="81"/>
      <c r="N270" s="81"/>
      <c r="O270" s="81"/>
    </row>
    <row r="271" spans="1:15" x14ac:dyDescent="0.35">
      <c r="A271" s="8">
        <v>36557</v>
      </c>
      <c r="B271" s="80">
        <v>229.75449370000001</v>
      </c>
      <c r="C271" s="80">
        <v>12.751182500000001</v>
      </c>
      <c r="E271" s="80">
        <v>13.3243522</v>
      </c>
      <c r="F271" s="80">
        <v>12.202745699999999</v>
      </c>
      <c r="M271" s="81"/>
      <c r="N271" s="81"/>
      <c r="O271" s="81"/>
    </row>
    <row r="272" spans="1:15" x14ac:dyDescent="0.35">
      <c r="A272" s="8">
        <v>36586</v>
      </c>
      <c r="B272" s="80">
        <v>219.9413887</v>
      </c>
      <c r="C272" s="80">
        <v>12.1601657</v>
      </c>
      <c r="E272" s="80">
        <v>12.589919699999999</v>
      </c>
      <c r="F272" s="80">
        <v>11.4846477</v>
      </c>
      <c r="M272" s="81"/>
      <c r="N272" s="81"/>
      <c r="O272" s="81"/>
    </row>
    <row r="273" spans="1:15" x14ac:dyDescent="0.35">
      <c r="A273" s="8">
        <v>36617</v>
      </c>
      <c r="B273" s="80">
        <v>222.0494544</v>
      </c>
      <c r="C273" s="80">
        <v>12.234291000000001</v>
      </c>
      <c r="E273" s="80">
        <v>12.8511045</v>
      </c>
      <c r="F273" s="80">
        <v>11.475997100000001</v>
      </c>
      <c r="M273" s="81"/>
      <c r="N273" s="81"/>
      <c r="O273" s="81"/>
    </row>
    <row r="274" spans="1:15" x14ac:dyDescent="0.35">
      <c r="A274" s="8">
        <v>36647</v>
      </c>
      <c r="B274" s="80">
        <v>220.3466439</v>
      </c>
      <c r="C274" s="80">
        <v>12.1428897</v>
      </c>
      <c r="E274" s="80">
        <v>12.7165769</v>
      </c>
      <c r="F274" s="80">
        <v>11.5472663</v>
      </c>
      <c r="M274" s="81"/>
      <c r="N274" s="81"/>
      <c r="O274" s="81"/>
    </row>
    <row r="275" spans="1:15" x14ac:dyDescent="0.35">
      <c r="A275" s="8">
        <v>36678</v>
      </c>
      <c r="B275" s="80">
        <v>209.34785729999999</v>
      </c>
      <c r="C275" s="80">
        <v>11.5934998</v>
      </c>
      <c r="E275" s="80">
        <v>12.5040608</v>
      </c>
      <c r="F275" s="80">
        <v>10.540411900000001</v>
      </c>
      <c r="M275" s="81"/>
      <c r="N275" s="81"/>
      <c r="O275" s="81"/>
    </row>
    <row r="276" spans="1:15" x14ac:dyDescent="0.35">
      <c r="A276" s="8">
        <v>36708</v>
      </c>
      <c r="B276" s="80">
        <v>203.91208990000001</v>
      </c>
      <c r="C276" s="80">
        <v>11.130203699999999</v>
      </c>
      <c r="E276" s="80">
        <v>12.285551699999999</v>
      </c>
      <c r="F276" s="80">
        <v>10.315944500000001</v>
      </c>
      <c r="M276" s="81"/>
      <c r="N276" s="81"/>
      <c r="O276" s="81"/>
    </row>
    <row r="277" spans="1:15" x14ac:dyDescent="0.35">
      <c r="A277" s="8">
        <v>36739</v>
      </c>
      <c r="B277" s="80">
        <v>219.8944377</v>
      </c>
      <c r="C277" s="80">
        <v>12.090449700000001</v>
      </c>
      <c r="E277" s="80">
        <v>13.2156907</v>
      </c>
      <c r="F277" s="80">
        <v>11.181082</v>
      </c>
      <c r="M277" s="81"/>
      <c r="N277" s="81"/>
      <c r="O277" s="81"/>
    </row>
    <row r="278" spans="1:15" x14ac:dyDescent="0.35">
      <c r="A278" s="8">
        <v>36770</v>
      </c>
      <c r="B278" s="80">
        <v>208.6876446</v>
      </c>
      <c r="C278" s="80">
        <v>11.508718399999999</v>
      </c>
      <c r="E278" s="80">
        <v>11.9892313</v>
      </c>
      <c r="F278" s="80">
        <v>10.744609799999999</v>
      </c>
      <c r="M278" s="81"/>
      <c r="N278" s="81"/>
      <c r="O278" s="81"/>
    </row>
    <row r="279" spans="1:15" x14ac:dyDescent="0.35">
      <c r="A279" s="8">
        <v>36800</v>
      </c>
      <c r="B279" s="80">
        <v>212.0963959</v>
      </c>
      <c r="C279" s="80">
        <v>11.709629400000001</v>
      </c>
      <c r="E279" s="80">
        <v>12.671784000000001</v>
      </c>
      <c r="F279" s="80">
        <v>10.5510836</v>
      </c>
      <c r="M279" s="81"/>
      <c r="N279" s="81"/>
      <c r="O279" s="81"/>
    </row>
    <row r="280" spans="1:15" x14ac:dyDescent="0.35">
      <c r="A280" s="8">
        <v>36831</v>
      </c>
      <c r="B280" s="80">
        <v>224.54735009999999</v>
      </c>
      <c r="C280" s="80">
        <v>12.411042699999999</v>
      </c>
      <c r="E280" s="80">
        <v>13.766500000000001</v>
      </c>
      <c r="F280" s="80">
        <v>10.702102500000001</v>
      </c>
      <c r="M280" s="81"/>
      <c r="N280" s="81"/>
      <c r="O280" s="81"/>
    </row>
    <row r="281" spans="1:15" x14ac:dyDescent="0.35">
      <c r="A281" s="8">
        <v>36861</v>
      </c>
      <c r="B281" s="80">
        <v>226.43421699999999</v>
      </c>
      <c r="C281" s="80">
        <v>12.478296800000001</v>
      </c>
      <c r="E281" s="80">
        <v>13.6188979</v>
      </c>
      <c r="F281" s="80">
        <v>11.298545300000001</v>
      </c>
      <c r="M281" s="81"/>
      <c r="N281" s="81"/>
      <c r="O281" s="81"/>
    </row>
    <row r="282" spans="1:15" x14ac:dyDescent="0.35">
      <c r="A282" s="8">
        <v>36892</v>
      </c>
      <c r="B282" s="80">
        <v>218.69389849999999</v>
      </c>
      <c r="C282" s="80">
        <v>12.007890700000001</v>
      </c>
      <c r="E282" s="80">
        <v>13.2785037</v>
      </c>
      <c r="F282" s="80">
        <v>10.661567399999999</v>
      </c>
      <c r="M282" s="81"/>
      <c r="N282" s="81"/>
      <c r="O282" s="81"/>
    </row>
    <row r="283" spans="1:15" x14ac:dyDescent="0.35">
      <c r="A283" s="8">
        <v>36923</v>
      </c>
      <c r="B283" s="80">
        <v>241.59548749999999</v>
      </c>
      <c r="C283" s="80">
        <v>13.2288993</v>
      </c>
      <c r="E283" s="80">
        <v>14.169732399999999</v>
      </c>
      <c r="F283" s="80">
        <v>12.200339</v>
      </c>
      <c r="M283" s="81"/>
      <c r="N283" s="81"/>
      <c r="O283" s="81"/>
    </row>
    <row r="284" spans="1:15" x14ac:dyDescent="0.35">
      <c r="A284" s="8">
        <v>36951</v>
      </c>
      <c r="B284" s="80">
        <v>240.2482722</v>
      </c>
      <c r="C284" s="80">
        <v>13.1702014</v>
      </c>
      <c r="E284" s="80">
        <v>14.052815900000001</v>
      </c>
      <c r="F284" s="80">
        <v>11.9357161</v>
      </c>
      <c r="M284" s="81"/>
      <c r="N284" s="81"/>
      <c r="O284" s="81"/>
    </row>
    <row r="285" spans="1:15" x14ac:dyDescent="0.35">
      <c r="A285" s="8">
        <v>36982</v>
      </c>
      <c r="B285" s="80">
        <v>247.22108170000001</v>
      </c>
      <c r="C285" s="80">
        <v>13.4435404</v>
      </c>
      <c r="E285" s="80">
        <v>14.626165800000001</v>
      </c>
      <c r="F285" s="80">
        <v>12.132134499999999</v>
      </c>
      <c r="M285" s="81"/>
      <c r="N285" s="81"/>
      <c r="O285" s="81"/>
    </row>
    <row r="286" spans="1:15" x14ac:dyDescent="0.35">
      <c r="A286" s="8">
        <v>37012</v>
      </c>
      <c r="B286" s="80">
        <v>262.2436472</v>
      </c>
      <c r="C286" s="80">
        <v>14.0870218</v>
      </c>
      <c r="E286" s="80">
        <v>15.044452700000001</v>
      </c>
      <c r="F286" s="80">
        <v>13.122743399999999</v>
      </c>
      <c r="M286" s="81"/>
      <c r="N286" s="81"/>
      <c r="O286" s="81"/>
    </row>
    <row r="287" spans="1:15" x14ac:dyDescent="0.35">
      <c r="A287" s="8">
        <v>37043</v>
      </c>
      <c r="B287" s="80">
        <v>261.91564440000002</v>
      </c>
      <c r="C287" s="80">
        <v>14.058152099999999</v>
      </c>
      <c r="E287" s="80">
        <v>15.142064299999999</v>
      </c>
      <c r="F287" s="80">
        <v>12.7681486</v>
      </c>
      <c r="M287" s="81"/>
      <c r="N287" s="81"/>
      <c r="O287" s="81"/>
    </row>
    <row r="288" spans="1:15" x14ac:dyDescent="0.35">
      <c r="A288" s="8">
        <v>37073</v>
      </c>
      <c r="B288" s="80">
        <v>261.62572110000002</v>
      </c>
      <c r="C288" s="80">
        <v>13.961200399999999</v>
      </c>
      <c r="E288" s="80">
        <v>15.146611399999999</v>
      </c>
      <c r="F288" s="80">
        <v>13.2074386</v>
      </c>
      <c r="M288" s="81"/>
      <c r="N288" s="81"/>
      <c r="O288" s="81"/>
    </row>
    <row r="289" spans="1:15" x14ac:dyDescent="0.35">
      <c r="A289" s="8">
        <v>37104</v>
      </c>
      <c r="B289" s="80">
        <v>242.29975279999999</v>
      </c>
      <c r="C289" s="80">
        <v>13.0057163</v>
      </c>
      <c r="E289" s="80">
        <v>13.866491999999999</v>
      </c>
      <c r="F289" s="80">
        <v>12.438287900000001</v>
      </c>
      <c r="M289" s="81"/>
      <c r="N289" s="81"/>
      <c r="O289" s="81"/>
    </row>
    <row r="290" spans="1:15" x14ac:dyDescent="0.35">
      <c r="A290" s="8">
        <v>37135</v>
      </c>
      <c r="B290" s="80">
        <v>251.5702843</v>
      </c>
      <c r="C290" s="80">
        <v>13.5800011</v>
      </c>
      <c r="E290" s="80">
        <v>14.8025301</v>
      </c>
      <c r="F290" s="80">
        <v>11.965268399999999</v>
      </c>
      <c r="M290" s="81"/>
      <c r="N290" s="81"/>
      <c r="O290" s="81"/>
    </row>
    <row r="291" spans="1:15" x14ac:dyDescent="0.35">
      <c r="A291" s="8">
        <v>37165</v>
      </c>
      <c r="B291" s="80">
        <v>269.69321189999999</v>
      </c>
      <c r="C291" s="80">
        <v>14.447323300000001</v>
      </c>
      <c r="E291" s="80">
        <v>16.117160399999999</v>
      </c>
      <c r="F291" s="80">
        <v>12.551061199999999</v>
      </c>
      <c r="M291" s="81"/>
      <c r="N291" s="81"/>
      <c r="O291" s="81"/>
    </row>
    <row r="292" spans="1:15" x14ac:dyDescent="0.35">
      <c r="A292" s="8">
        <v>37196</v>
      </c>
      <c r="B292" s="80">
        <v>255.43752029999999</v>
      </c>
      <c r="C292" s="80">
        <v>13.693857</v>
      </c>
      <c r="E292" s="80">
        <v>15.0852956</v>
      </c>
      <c r="F292" s="80">
        <v>11.875499100000001</v>
      </c>
      <c r="M292" s="81"/>
      <c r="N292" s="81"/>
      <c r="O292" s="81"/>
    </row>
    <row r="293" spans="1:15" x14ac:dyDescent="0.35">
      <c r="A293" s="8">
        <v>37226</v>
      </c>
      <c r="B293" s="80">
        <v>251.31168930000001</v>
      </c>
      <c r="C293" s="80">
        <v>13.5511122</v>
      </c>
      <c r="E293" s="80">
        <v>14.637658200000001</v>
      </c>
      <c r="F293" s="80">
        <v>12.400631799999999</v>
      </c>
      <c r="M293" s="81"/>
      <c r="N293" s="81"/>
      <c r="O293" s="81"/>
    </row>
    <row r="294" spans="1:15" x14ac:dyDescent="0.35">
      <c r="A294" s="8">
        <v>37257</v>
      </c>
      <c r="B294" s="80">
        <v>253.45376870000001</v>
      </c>
      <c r="C294" s="80">
        <v>13.684237400000001</v>
      </c>
      <c r="E294" s="80">
        <v>14.8513761</v>
      </c>
      <c r="F294" s="80">
        <v>12.446061</v>
      </c>
      <c r="M294" s="81"/>
      <c r="N294" s="81"/>
      <c r="O294" s="81"/>
    </row>
    <row r="295" spans="1:15" x14ac:dyDescent="0.35">
      <c r="A295" s="8">
        <v>37288</v>
      </c>
      <c r="B295" s="80">
        <v>245.3593367</v>
      </c>
      <c r="C295" s="80">
        <v>13.210361000000001</v>
      </c>
      <c r="E295" s="80">
        <v>14.3907709</v>
      </c>
      <c r="F295" s="80">
        <v>11.849282799999999</v>
      </c>
      <c r="M295" s="81"/>
      <c r="N295" s="81"/>
      <c r="O295" s="81"/>
    </row>
    <row r="296" spans="1:15" x14ac:dyDescent="0.35">
      <c r="A296" s="8">
        <v>37316</v>
      </c>
      <c r="B296" s="80">
        <v>235.40679600000001</v>
      </c>
      <c r="C296" s="80">
        <v>12.824664</v>
      </c>
      <c r="E296" s="80">
        <v>13.6460968</v>
      </c>
      <c r="F296" s="80">
        <v>11.710419399999999</v>
      </c>
      <c r="M296" s="81"/>
      <c r="N296" s="81"/>
      <c r="O296" s="81"/>
    </row>
    <row r="297" spans="1:15" x14ac:dyDescent="0.35">
      <c r="A297" s="8">
        <v>37347</v>
      </c>
      <c r="B297" s="80">
        <v>228.63824439999999</v>
      </c>
      <c r="C297" s="80">
        <v>12.4887642</v>
      </c>
      <c r="E297" s="80">
        <v>14.049077</v>
      </c>
      <c r="F297" s="80">
        <v>10.8546385</v>
      </c>
      <c r="M297" s="81"/>
      <c r="N297" s="81"/>
      <c r="O297" s="81"/>
    </row>
    <row r="298" spans="1:15" x14ac:dyDescent="0.35">
      <c r="A298" s="8">
        <v>37377</v>
      </c>
      <c r="B298" s="80">
        <v>232.5613845</v>
      </c>
      <c r="C298" s="80">
        <v>12.6654064</v>
      </c>
      <c r="E298" s="80">
        <v>14.0912889</v>
      </c>
      <c r="F298" s="80">
        <v>11.1875816</v>
      </c>
      <c r="M298" s="81"/>
      <c r="N298" s="81"/>
      <c r="O298" s="81"/>
    </row>
    <row r="299" spans="1:15" x14ac:dyDescent="0.35">
      <c r="A299" s="8">
        <v>37408</v>
      </c>
      <c r="B299" s="80">
        <v>245.93118519999999</v>
      </c>
      <c r="C299" s="80">
        <v>13.291891400000001</v>
      </c>
      <c r="E299" s="80">
        <v>13.820625700000001</v>
      </c>
      <c r="F299" s="80">
        <v>12.6680118</v>
      </c>
      <c r="M299" s="81"/>
      <c r="N299" s="81"/>
      <c r="O299" s="81"/>
    </row>
    <row r="300" spans="1:15" x14ac:dyDescent="0.35">
      <c r="A300" s="8">
        <v>37438</v>
      </c>
      <c r="B300" s="80">
        <v>222.72130050000001</v>
      </c>
      <c r="C300" s="80">
        <v>12.0990071</v>
      </c>
      <c r="E300" s="80">
        <v>13.2137473</v>
      </c>
      <c r="F300" s="80">
        <v>11.2564571</v>
      </c>
      <c r="M300" s="81"/>
      <c r="N300" s="81"/>
      <c r="O300" s="81"/>
    </row>
    <row r="301" spans="1:15" x14ac:dyDescent="0.35">
      <c r="A301" s="8">
        <v>37469</v>
      </c>
      <c r="B301" s="80">
        <v>241.34625</v>
      </c>
      <c r="C301" s="80">
        <v>12.886607700000001</v>
      </c>
      <c r="E301" s="80">
        <v>14.05377</v>
      </c>
      <c r="F301" s="80">
        <v>12.118282199999999</v>
      </c>
      <c r="M301" s="81"/>
      <c r="N301" s="81"/>
      <c r="O301" s="81"/>
    </row>
    <row r="302" spans="1:15" x14ac:dyDescent="0.35">
      <c r="A302" s="8">
        <v>37500</v>
      </c>
      <c r="B302" s="80">
        <v>245.13987080000001</v>
      </c>
      <c r="C302" s="80">
        <v>13.017862600000001</v>
      </c>
      <c r="E302" s="80">
        <v>13.599246000000001</v>
      </c>
      <c r="F302" s="80">
        <v>12.1608704</v>
      </c>
      <c r="M302" s="81"/>
      <c r="N302" s="81"/>
      <c r="O302" s="81"/>
    </row>
    <row r="303" spans="1:15" x14ac:dyDescent="0.35">
      <c r="A303" s="8">
        <v>37530</v>
      </c>
      <c r="B303" s="80">
        <v>236.5595668</v>
      </c>
      <c r="C303" s="80">
        <v>12.623739799999999</v>
      </c>
      <c r="E303" s="80">
        <v>13.247656299999999</v>
      </c>
      <c r="F303" s="80">
        <v>11.8424788</v>
      </c>
      <c r="M303" s="81"/>
      <c r="N303" s="81"/>
      <c r="O303" s="81"/>
    </row>
    <row r="304" spans="1:15" x14ac:dyDescent="0.35">
      <c r="A304" s="8">
        <v>37561</v>
      </c>
      <c r="B304" s="80">
        <v>233.29808990000001</v>
      </c>
      <c r="C304" s="80">
        <v>12.463818699999999</v>
      </c>
      <c r="E304" s="80">
        <v>13.242158999999999</v>
      </c>
      <c r="F304" s="80">
        <v>11.373101500000001</v>
      </c>
      <c r="M304" s="81"/>
      <c r="N304" s="81"/>
      <c r="O304" s="81"/>
    </row>
    <row r="305" spans="1:15" x14ac:dyDescent="0.35">
      <c r="A305" s="8">
        <v>37591</v>
      </c>
      <c r="B305" s="80">
        <v>229.03410919999999</v>
      </c>
      <c r="C305" s="80">
        <v>12.1883987</v>
      </c>
      <c r="E305" s="80">
        <v>13.301368099999999</v>
      </c>
      <c r="F305" s="80">
        <v>10.9208555</v>
      </c>
      <c r="M305" s="81"/>
      <c r="N305" s="81"/>
      <c r="O305" s="81"/>
    </row>
    <row r="306" spans="1:15" x14ac:dyDescent="0.35">
      <c r="A306" s="8">
        <v>37622</v>
      </c>
      <c r="B306" s="80">
        <v>231.10083979999999</v>
      </c>
      <c r="C306" s="80">
        <v>12.1690611</v>
      </c>
      <c r="E306" s="80">
        <v>13.4152746</v>
      </c>
      <c r="F306" s="80">
        <v>10.7784774</v>
      </c>
      <c r="M306" s="81"/>
      <c r="N306" s="81"/>
      <c r="O306" s="81"/>
    </row>
    <row r="307" spans="1:15" x14ac:dyDescent="0.35">
      <c r="A307" s="8">
        <v>37653</v>
      </c>
      <c r="B307" s="80">
        <v>226.81631429999999</v>
      </c>
      <c r="C307" s="80">
        <v>11.981016</v>
      </c>
      <c r="E307" s="80">
        <v>12.9309162</v>
      </c>
      <c r="F307" s="80">
        <v>10.907621799999999</v>
      </c>
      <c r="M307" s="81"/>
      <c r="N307" s="81"/>
      <c r="O307" s="81"/>
    </row>
    <row r="308" spans="1:15" x14ac:dyDescent="0.35">
      <c r="A308" s="8">
        <v>37681</v>
      </c>
      <c r="B308" s="80">
        <v>235.2995828</v>
      </c>
      <c r="C308" s="80">
        <v>12.508799399999999</v>
      </c>
      <c r="E308" s="80">
        <v>13.014698900000001</v>
      </c>
      <c r="F308" s="80">
        <v>11.8731074</v>
      </c>
      <c r="M308" s="81"/>
      <c r="N308" s="81"/>
      <c r="O308" s="81"/>
    </row>
    <row r="309" spans="1:15" x14ac:dyDescent="0.35">
      <c r="A309" s="8">
        <v>37712</v>
      </c>
      <c r="B309" s="80">
        <v>231.72322579999999</v>
      </c>
      <c r="C309" s="80">
        <v>12.35094</v>
      </c>
      <c r="E309" s="80">
        <v>13.6673422</v>
      </c>
      <c r="F309" s="80">
        <v>11.0863266</v>
      </c>
      <c r="M309" s="81"/>
      <c r="N309" s="81"/>
      <c r="O309" s="81"/>
    </row>
    <row r="310" spans="1:15" x14ac:dyDescent="0.35">
      <c r="A310" s="8">
        <v>37742</v>
      </c>
      <c r="B310" s="80">
        <v>230.48016799999999</v>
      </c>
      <c r="C310" s="80">
        <v>12.2268045</v>
      </c>
      <c r="E310" s="80">
        <v>13.101862799999999</v>
      </c>
      <c r="F310" s="80">
        <v>11.3424364</v>
      </c>
      <c r="M310" s="81"/>
      <c r="N310" s="81"/>
      <c r="O310" s="81"/>
    </row>
    <row r="311" spans="1:15" x14ac:dyDescent="0.35">
      <c r="A311" s="8">
        <v>37773</v>
      </c>
      <c r="B311" s="80">
        <v>227.35595169999999</v>
      </c>
      <c r="C311" s="80">
        <v>12.1250272</v>
      </c>
      <c r="E311" s="80">
        <v>13.2506466</v>
      </c>
      <c r="F311" s="80">
        <v>10.8461202</v>
      </c>
      <c r="M311" s="81"/>
      <c r="N311" s="81"/>
      <c r="O311" s="81"/>
    </row>
    <row r="312" spans="1:15" x14ac:dyDescent="0.35">
      <c r="A312" s="8">
        <v>37803</v>
      </c>
      <c r="B312" s="80">
        <v>230.03754910000001</v>
      </c>
      <c r="C312" s="80">
        <v>12.2075136</v>
      </c>
      <c r="E312" s="80">
        <v>13.306664400000001</v>
      </c>
      <c r="F312" s="80">
        <v>11.3617826</v>
      </c>
      <c r="M312" s="81"/>
      <c r="N312" s="81"/>
      <c r="O312" s="81"/>
    </row>
    <row r="313" spans="1:15" x14ac:dyDescent="0.35">
      <c r="A313" s="8">
        <v>37834</v>
      </c>
      <c r="B313" s="80">
        <v>216.6714925</v>
      </c>
      <c r="C313" s="80">
        <v>11.470768700000001</v>
      </c>
      <c r="E313" s="80">
        <v>12.3268904</v>
      </c>
      <c r="F313" s="80">
        <v>10.9907424</v>
      </c>
      <c r="M313" s="81"/>
      <c r="N313" s="81"/>
      <c r="O313" s="81"/>
    </row>
    <row r="314" spans="1:15" x14ac:dyDescent="0.35">
      <c r="A314" s="8">
        <v>37865</v>
      </c>
      <c r="B314" s="80">
        <v>223.4655932</v>
      </c>
      <c r="C314" s="80">
        <v>11.7981731</v>
      </c>
      <c r="E314" s="80">
        <v>12.255657100000001</v>
      </c>
      <c r="F314" s="80">
        <v>11.252800499999999</v>
      </c>
      <c r="M314" s="81"/>
      <c r="N314" s="81"/>
      <c r="O314" s="81"/>
    </row>
    <row r="315" spans="1:15" x14ac:dyDescent="0.35">
      <c r="A315" s="8">
        <v>37895</v>
      </c>
      <c r="B315" s="80">
        <v>222.34999479999999</v>
      </c>
      <c r="C315" s="80">
        <v>11.6118857</v>
      </c>
      <c r="E315" s="80">
        <v>11.835201899999999</v>
      </c>
      <c r="F315" s="80">
        <v>11.303991999999999</v>
      </c>
      <c r="M315" s="81"/>
      <c r="N315" s="81"/>
      <c r="O315" s="81"/>
    </row>
    <row r="316" spans="1:15" x14ac:dyDescent="0.35">
      <c r="A316" s="8">
        <v>37926</v>
      </c>
      <c r="B316" s="80">
        <v>217.23544799999999</v>
      </c>
      <c r="C316" s="80">
        <v>11.3787179</v>
      </c>
      <c r="E316" s="80">
        <v>10.826860399999999</v>
      </c>
      <c r="F316" s="80">
        <v>11.7757427</v>
      </c>
      <c r="M316" s="81"/>
      <c r="N316" s="81"/>
      <c r="O316" s="81"/>
    </row>
    <row r="317" spans="1:15" x14ac:dyDescent="0.35">
      <c r="A317" s="8">
        <v>37956</v>
      </c>
      <c r="B317" s="80">
        <v>223.79311229999999</v>
      </c>
      <c r="C317" s="80">
        <v>11.6541818</v>
      </c>
      <c r="E317" s="80">
        <v>11.589074399999999</v>
      </c>
      <c r="F317" s="80">
        <v>11.554582699999999</v>
      </c>
      <c r="M317" s="81"/>
      <c r="N317" s="81"/>
      <c r="O317" s="81"/>
    </row>
    <row r="318" spans="1:15" x14ac:dyDescent="0.35">
      <c r="A318" s="8">
        <v>37987</v>
      </c>
      <c r="B318" s="80">
        <v>224.92905880000001</v>
      </c>
      <c r="C318" s="80">
        <v>11.751931300000001</v>
      </c>
      <c r="E318" s="80">
        <v>11.686280399999999</v>
      </c>
      <c r="F318" s="80">
        <v>11.7601402</v>
      </c>
      <c r="M318" s="81"/>
      <c r="N318" s="81"/>
      <c r="O318" s="81"/>
    </row>
    <row r="319" spans="1:15" x14ac:dyDescent="0.35">
      <c r="A319" s="8">
        <v>38018</v>
      </c>
      <c r="B319" s="80">
        <v>217.66055739999999</v>
      </c>
      <c r="C319" s="80">
        <v>11.3680634</v>
      </c>
      <c r="E319" s="80">
        <v>11.729557700000001</v>
      </c>
      <c r="F319" s="80">
        <v>10.922602599999999</v>
      </c>
      <c r="M319" s="81"/>
      <c r="N319" s="81"/>
      <c r="O319" s="81"/>
    </row>
    <row r="320" spans="1:15" x14ac:dyDescent="0.35">
      <c r="A320" s="8">
        <v>38047</v>
      </c>
      <c r="B320" s="80">
        <v>222.36866499999999</v>
      </c>
      <c r="C320" s="80">
        <v>11.591031900000001</v>
      </c>
      <c r="E320" s="80">
        <v>12.174576500000001</v>
      </c>
      <c r="F320" s="80">
        <v>10.8786609</v>
      </c>
      <c r="M320" s="81"/>
      <c r="N320" s="81"/>
      <c r="O320" s="81"/>
    </row>
    <row r="321" spans="1:15" x14ac:dyDescent="0.35">
      <c r="A321" s="8">
        <v>38078</v>
      </c>
      <c r="B321" s="80">
        <v>215.09988910000001</v>
      </c>
      <c r="C321" s="80">
        <v>11.1568048</v>
      </c>
      <c r="E321" s="80">
        <v>11.9699636</v>
      </c>
      <c r="F321" s="80">
        <v>10.4048488</v>
      </c>
      <c r="M321" s="81"/>
      <c r="N321" s="81"/>
      <c r="O321" s="81"/>
    </row>
    <row r="322" spans="1:15" x14ac:dyDescent="0.35">
      <c r="A322" s="8">
        <v>38108</v>
      </c>
      <c r="B322" s="80">
        <v>210.86864990000001</v>
      </c>
      <c r="C322" s="80">
        <v>11.020282</v>
      </c>
      <c r="E322" s="80">
        <v>11.3409377</v>
      </c>
      <c r="F322" s="80">
        <v>10.700530000000001</v>
      </c>
      <c r="M322" s="81"/>
      <c r="N322" s="81"/>
      <c r="O322" s="81"/>
    </row>
    <row r="323" spans="1:15" x14ac:dyDescent="0.35">
      <c r="A323" s="8">
        <v>38139</v>
      </c>
      <c r="B323" s="80">
        <v>219.06103820000001</v>
      </c>
      <c r="C323" s="80">
        <v>11.4506751</v>
      </c>
      <c r="E323" s="80">
        <v>12.273965199999999</v>
      </c>
      <c r="F323" s="80">
        <v>10.6061067</v>
      </c>
      <c r="M323" s="81"/>
      <c r="N323" s="81"/>
      <c r="O323" s="81"/>
    </row>
    <row r="324" spans="1:15" x14ac:dyDescent="0.35">
      <c r="A324" s="8">
        <v>38169</v>
      </c>
      <c r="B324" s="80">
        <v>217.6687158</v>
      </c>
      <c r="C324" s="80">
        <v>11.361778299999999</v>
      </c>
      <c r="E324" s="80">
        <v>11.6482507</v>
      </c>
      <c r="F324" s="80">
        <v>11.267488699999999</v>
      </c>
      <c r="M324" s="81"/>
      <c r="N324" s="81"/>
      <c r="O324" s="81"/>
    </row>
    <row r="325" spans="1:15" x14ac:dyDescent="0.35">
      <c r="A325" s="8">
        <v>38200</v>
      </c>
      <c r="B325" s="80">
        <v>222.31873049999999</v>
      </c>
      <c r="C325" s="80">
        <v>11.753143100000001</v>
      </c>
      <c r="E325" s="80">
        <v>12.8698771</v>
      </c>
      <c r="F325" s="80">
        <v>10.974979599999999</v>
      </c>
      <c r="M325" s="81"/>
      <c r="N325" s="81"/>
      <c r="O325" s="81"/>
    </row>
    <row r="326" spans="1:15" x14ac:dyDescent="0.35">
      <c r="A326" s="8">
        <v>38231</v>
      </c>
      <c r="B326" s="80">
        <v>220.39360769999999</v>
      </c>
      <c r="C326" s="80">
        <v>11.462828200000001</v>
      </c>
      <c r="E326" s="80">
        <v>12.1697393</v>
      </c>
      <c r="F326" s="80">
        <v>10.6181682</v>
      </c>
      <c r="M326" s="81"/>
      <c r="N326" s="81"/>
      <c r="O326" s="81"/>
    </row>
    <row r="327" spans="1:15" x14ac:dyDescent="0.35">
      <c r="A327" s="8">
        <v>38261</v>
      </c>
      <c r="B327" s="80">
        <v>217.95909649999999</v>
      </c>
      <c r="C327" s="80">
        <v>11.326638300000001</v>
      </c>
      <c r="E327" s="80">
        <v>11.7527241</v>
      </c>
      <c r="F327" s="80">
        <v>10.802918500000001</v>
      </c>
      <c r="M327" s="81"/>
      <c r="N327" s="81"/>
      <c r="O327" s="81"/>
    </row>
    <row r="328" spans="1:15" x14ac:dyDescent="0.35">
      <c r="A328" s="8">
        <v>38292</v>
      </c>
      <c r="B328" s="80">
        <v>212.6296456</v>
      </c>
      <c r="C328" s="80">
        <v>11.0209045</v>
      </c>
      <c r="E328" s="80">
        <v>11.585775999999999</v>
      </c>
      <c r="F328" s="80">
        <v>10.297452</v>
      </c>
      <c r="M328" s="81"/>
      <c r="N328" s="81"/>
      <c r="O328" s="81"/>
    </row>
    <row r="329" spans="1:15" x14ac:dyDescent="0.35">
      <c r="A329" s="8">
        <v>38322</v>
      </c>
      <c r="B329" s="80">
        <v>216.9304697</v>
      </c>
      <c r="C329" s="80">
        <v>11.1263573</v>
      </c>
      <c r="E329" s="80">
        <v>11.4248019</v>
      </c>
      <c r="F329" s="80">
        <v>10.6261551</v>
      </c>
      <c r="M329" s="81"/>
      <c r="N329" s="81"/>
      <c r="O329" s="81"/>
    </row>
    <row r="330" spans="1:15" x14ac:dyDescent="0.35">
      <c r="A330" s="8">
        <v>38353</v>
      </c>
      <c r="B330" s="80">
        <v>214.17233959999999</v>
      </c>
      <c r="C330" s="80">
        <v>10.996302500000001</v>
      </c>
      <c r="E330" s="80">
        <v>11.123141199999999</v>
      </c>
      <c r="F330" s="80">
        <v>10.7898725</v>
      </c>
      <c r="M330" s="81"/>
      <c r="N330" s="81"/>
      <c r="O330" s="81"/>
    </row>
    <row r="331" spans="1:15" x14ac:dyDescent="0.35">
      <c r="A331" s="8">
        <v>38384</v>
      </c>
      <c r="B331" s="80">
        <v>205.649798</v>
      </c>
      <c r="C331" s="80">
        <v>10.536730500000001</v>
      </c>
      <c r="E331" s="80">
        <v>11.043839</v>
      </c>
      <c r="F331" s="80">
        <v>9.9625789999999999</v>
      </c>
      <c r="M331" s="81"/>
      <c r="N331" s="81"/>
      <c r="O331" s="81"/>
    </row>
    <row r="332" spans="1:15" x14ac:dyDescent="0.35">
      <c r="A332" s="8">
        <v>38412</v>
      </c>
      <c r="B332" s="80">
        <v>212.83711819999999</v>
      </c>
      <c r="C332" s="80">
        <v>10.840740800000001</v>
      </c>
      <c r="E332" s="80">
        <v>10.408289699999999</v>
      </c>
      <c r="F332" s="80">
        <v>11.106400600000001</v>
      </c>
      <c r="M332" s="81"/>
      <c r="N332" s="81"/>
      <c r="O332" s="81"/>
    </row>
    <row r="333" spans="1:15" x14ac:dyDescent="0.35">
      <c r="A333" s="8">
        <v>38443</v>
      </c>
      <c r="B333" s="80">
        <v>214.99659869999999</v>
      </c>
      <c r="C333" s="80">
        <v>10.8907974</v>
      </c>
      <c r="E333" s="80">
        <v>10.7545457</v>
      </c>
      <c r="F333" s="80">
        <v>11.1714986</v>
      </c>
      <c r="M333" s="81"/>
      <c r="N333" s="81"/>
      <c r="O333" s="81"/>
    </row>
    <row r="334" spans="1:15" x14ac:dyDescent="0.35">
      <c r="A334" s="8">
        <v>38473</v>
      </c>
      <c r="B334" s="80">
        <v>207.6555817</v>
      </c>
      <c r="C334" s="80">
        <v>10.535584699999999</v>
      </c>
      <c r="E334" s="80">
        <v>11.000972300000001</v>
      </c>
      <c r="F334" s="80">
        <v>9.9542374000000002</v>
      </c>
      <c r="M334" s="81"/>
      <c r="N334" s="81"/>
      <c r="O334" s="81"/>
    </row>
    <row r="335" spans="1:15" x14ac:dyDescent="0.35">
      <c r="A335" s="8">
        <v>38504</v>
      </c>
      <c r="B335" s="80">
        <v>205.1399322</v>
      </c>
      <c r="C335" s="80">
        <v>10.3732144</v>
      </c>
      <c r="E335" s="80">
        <v>10.6132723</v>
      </c>
      <c r="F335" s="80">
        <v>10.0940256</v>
      </c>
      <c r="M335" s="81"/>
      <c r="N335" s="81"/>
      <c r="O335" s="81"/>
    </row>
    <row r="336" spans="1:15" x14ac:dyDescent="0.35">
      <c r="A336" s="8">
        <v>38534</v>
      </c>
      <c r="B336" s="80">
        <v>211.15978290000001</v>
      </c>
      <c r="C336" s="80">
        <v>10.698496</v>
      </c>
      <c r="E336" s="80">
        <v>10.9371446</v>
      </c>
      <c r="F336" s="80">
        <v>10.696176100000001</v>
      </c>
      <c r="M336" s="81"/>
      <c r="N336" s="81"/>
      <c r="O336" s="81"/>
    </row>
    <row r="337" spans="1:15" x14ac:dyDescent="0.35">
      <c r="A337" s="8">
        <v>38565</v>
      </c>
      <c r="B337" s="80">
        <v>196.0830109</v>
      </c>
      <c r="C337" s="80">
        <v>9.9222768000000006</v>
      </c>
      <c r="E337" s="80">
        <v>10.3885381</v>
      </c>
      <c r="F337" s="80">
        <v>9.7057751000000003</v>
      </c>
      <c r="M337" s="81"/>
      <c r="N337" s="81"/>
      <c r="O337" s="81"/>
    </row>
    <row r="338" spans="1:15" x14ac:dyDescent="0.35">
      <c r="A338" s="8">
        <v>38596</v>
      </c>
      <c r="B338" s="80">
        <v>214.82866770000001</v>
      </c>
      <c r="C338" s="80">
        <v>10.8357247</v>
      </c>
      <c r="E338" s="80">
        <v>11.136463300000001</v>
      </c>
      <c r="F338" s="80">
        <v>10.448267899999999</v>
      </c>
      <c r="M338" s="81"/>
      <c r="N338" s="81"/>
      <c r="O338" s="81"/>
    </row>
    <row r="339" spans="1:15" x14ac:dyDescent="0.35">
      <c r="A339" s="8">
        <v>38626</v>
      </c>
      <c r="B339" s="80">
        <v>215.3578512</v>
      </c>
      <c r="C339" s="80">
        <v>10.938149299999999</v>
      </c>
      <c r="E339" s="80">
        <v>11.579654400000001</v>
      </c>
      <c r="F339" s="80">
        <v>10.1972757</v>
      </c>
      <c r="M339" s="81"/>
      <c r="N339" s="81"/>
      <c r="O339" s="81"/>
    </row>
    <row r="340" spans="1:15" x14ac:dyDescent="0.35">
      <c r="A340" s="8">
        <v>38657</v>
      </c>
      <c r="B340" s="80">
        <v>200.0668804</v>
      </c>
      <c r="C340" s="80">
        <v>10.111629199999999</v>
      </c>
      <c r="E340" s="80">
        <v>10.5204424</v>
      </c>
      <c r="F340" s="80">
        <v>9.5739909000000001</v>
      </c>
      <c r="M340" s="81"/>
      <c r="N340" s="81"/>
      <c r="O340" s="81"/>
    </row>
    <row r="341" spans="1:15" x14ac:dyDescent="0.35">
      <c r="A341" s="8">
        <v>38687</v>
      </c>
      <c r="B341" s="80">
        <v>210.8576544</v>
      </c>
      <c r="C341" s="80">
        <v>10.708433400000001</v>
      </c>
      <c r="E341" s="80">
        <v>11.290804700000001</v>
      </c>
      <c r="F341" s="80">
        <v>9.8954085000000003</v>
      </c>
      <c r="M341" s="81"/>
      <c r="N341" s="81"/>
      <c r="O341" s="81"/>
    </row>
    <row r="342" spans="1:15" x14ac:dyDescent="0.35">
      <c r="A342" s="8">
        <v>38718</v>
      </c>
      <c r="B342" s="80">
        <v>210.41233769999999</v>
      </c>
      <c r="C342" s="80">
        <v>10.637120100000001</v>
      </c>
      <c r="E342" s="80">
        <v>11.642580000000001</v>
      </c>
      <c r="F342" s="80">
        <v>9.5954388999999995</v>
      </c>
      <c r="M342" s="81"/>
      <c r="N342" s="81"/>
      <c r="O342" s="81"/>
    </row>
    <row r="343" spans="1:15" x14ac:dyDescent="0.35">
      <c r="A343" s="8">
        <v>38749</v>
      </c>
      <c r="B343" s="80">
        <v>211.73313200000001</v>
      </c>
      <c r="C343" s="80">
        <v>10.6614849</v>
      </c>
      <c r="E343" s="80">
        <v>11.390815699999999</v>
      </c>
      <c r="F343" s="80">
        <v>9.8673870000000008</v>
      </c>
      <c r="M343" s="81"/>
      <c r="N343" s="81"/>
      <c r="O343" s="81"/>
    </row>
    <row r="344" spans="1:15" x14ac:dyDescent="0.35">
      <c r="A344" s="8">
        <v>38777</v>
      </c>
      <c r="B344" s="80">
        <v>203.7412128</v>
      </c>
      <c r="C344" s="80">
        <v>10.231560999999999</v>
      </c>
      <c r="E344" s="80">
        <v>11.152608000000001</v>
      </c>
      <c r="F344" s="80">
        <v>9.0769994999999994</v>
      </c>
      <c r="M344" s="81"/>
      <c r="N344" s="81"/>
      <c r="O344" s="81"/>
    </row>
    <row r="345" spans="1:15" x14ac:dyDescent="0.35">
      <c r="A345" s="8">
        <v>38808</v>
      </c>
      <c r="B345" s="80">
        <v>211.1249392</v>
      </c>
      <c r="C345" s="80">
        <v>10.608311499999999</v>
      </c>
      <c r="E345" s="80">
        <v>11.139151200000001</v>
      </c>
      <c r="F345" s="80">
        <v>10.0776316</v>
      </c>
      <c r="M345" s="81"/>
      <c r="N345" s="81"/>
      <c r="O345" s="81"/>
    </row>
    <row r="346" spans="1:15" x14ac:dyDescent="0.35">
      <c r="A346" s="8">
        <v>38838</v>
      </c>
      <c r="B346" s="80">
        <v>199.83585740000001</v>
      </c>
      <c r="C346" s="80">
        <v>10.074082300000001</v>
      </c>
      <c r="E346" s="80">
        <v>10.763411899999999</v>
      </c>
      <c r="F346" s="80">
        <v>9.1859202999999994</v>
      </c>
      <c r="M346" s="81"/>
      <c r="N346" s="81"/>
      <c r="O346" s="81"/>
    </row>
    <row r="347" spans="1:15" x14ac:dyDescent="0.35">
      <c r="A347" s="8">
        <v>38869</v>
      </c>
      <c r="B347" s="80">
        <v>197.85038399999999</v>
      </c>
      <c r="C347" s="80">
        <v>9.8277459999999994</v>
      </c>
      <c r="E347" s="80">
        <v>10.2043822</v>
      </c>
      <c r="F347" s="80">
        <v>9.4421911000000005</v>
      </c>
      <c r="M347" s="81"/>
      <c r="N347" s="81"/>
      <c r="O347" s="81"/>
    </row>
    <row r="348" spans="1:15" x14ac:dyDescent="0.35">
      <c r="A348" s="8">
        <v>38899</v>
      </c>
      <c r="B348" s="80">
        <v>193.4865035</v>
      </c>
      <c r="C348" s="80">
        <v>9.6389870999999996</v>
      </c>
      <c r="E348" s="80">
        <v>10.4562895</v>
      </c>
      <c r="F348" s="80">
        <v>8.9413543000000004</v>
      </c>
      <c r="M348" s="81"/>
      <c r="N348" s="81"/>
      <c r="O348" s="81"/>
    </row>
    <row r="349" spans="1:15" x14ac:dyDescent="0.35">
      <c r="A349" s="8">
        <v>38930</v>
      </c>
      <c r="B349" s="80">
        <v>194.64015789999999</v>
      </c>
      <c r="C349" s="80">
        <v>9.6470055000000006</v>
      </c>
      <c r="E349" s="80">
        <v>10.013584399999999</v>
      </c>
      <c r="F349" s="80">
        <v>9.6416901999999993</v>
      </c>
      <c r="M349" s="81"/>
      <c r="N349" s="81"/>
      <c r="O349" s="81"/>
    </row>
    <row r="350" spans="1:15" x14ac:dyDescent="0.35">
      <c r="A350" s="8">
        <v>38961</v>
      </c>
      <c r="B350" s="80">
        <v>206.21660510000001</v>
      </c>
      <c r="C350" s="80">
        <v>10.152586299999999</v>
      </c>
      <c r="E350" s="80">
        <v>10.997918800000001</v>
      </c>
      <c r="F350" s="80">
        <v>9.1565288000000002</v>
      </c>
      <c r="M350" s="81"/>
      <c r="N350" s="81"/>
      <c r="O350" s="81"/>
    </row>
    <row r="351" spans="1:15" x14ac:dyDescent="0.35">
      <c r="A351" s="8">
        <v>38991</v>
      </c>
      <c r="B351" s="80">
        <v>183.3455093</v>
      </c>
      <c r="C351" s="80">
        <v>9.1338471999999999</v>
      </c>
      <c r="E351" s="80">
        <v>9.2642272000000006</v>
      </c>
      <c r="F351" s="80">
        <v>8.9794473999999997</v>
      </c>
      <c r="M351" s="81"/>
      <c r="N351" s="81"/>
      <c r="O351" s="81"/>
    </row>
    <row r="352" spans="1:15" x14ac:dyDescent="0.35">
      <c r="A352" s="8">
        <v>39022</v>
      </c>
      <c r="B352" s="80">
        <v>196.24717759999999</v>
      </c>
      <c r="C352" s="80">
        <v>9.7542284000000006</v>
      </c>
      <c r="E352" s="80">
        <v>9.6941059000000003</v>
      </c>
      <c r="F352" s="80">
        <v>9.6992203999999997</v>
      </c>
      <c r="M352" s="81"/>
      <c r="N352" s="81"/>
      <c r="O352" s="81"/>
    </row>
    <row r="353" spans="1:15" x14ac:dyDescent="0.35">
      <c r="A353" s="8">
        <v>39052</v>
      </c>
      <c r="B353" s="80">
        <v>197.0524637</v>
      </c>
      <c r="C353" s="80">
        <v>9.7302383999999993</v>
      </c>
      <c r="E353" s="80">
        <v>9.7070249000000004</v>
      </c>
      <c r="F353" s="80">
        <v>9.6007689999999997</v>
      </c>
      <c r="M353" s="81"/>
      <c r="N353" s="81"/>
      <c r="O353" s="81"/>
    </row>
    <row r="354" spans="1:15" x14ac:dyDescent="0.35">
      <c r="A354" s="8">
        <v>39083</v>
      </c>
      <c r="B354" s="80">
        <v>194.02920570000001</v>
      </c>
      <c r="C354" s="80">
        <v>9.6179691999999992</v>
      </c>
      <c r="E354" s="80">
        <v>9.7815635000000007</v>
      </c>
      <c r="F354" s="80">
        <v>9.3392161999999992</v>
      </c>
      <c r="M354" s="81"/>
      <c r="N354" s="81"/>
      <c r="O354" s="81"/>
    </row>
    <row r="355" spans="1:15" x14ac:dyDescent="0.35">
      <c r="A355" s="8">
        <v>39114</v>
      </c>
      <c r="B355" s="80">
        <v>193.33888930000001</v>
      </c>
      <c r="C355" s="80">
        <v>9.5621867999999992</v>
      </c>
      <c r="E355" s="80">
        <v>9.8861354000000006</v>
      </c>
      <c r="F355" s="80">
        <v>9.2109412000000006</v>
      </c>
      <c r="M355" s="81"/>
      <c r="N355" s="81"/>
      <c r="O355" s="81"/>
    </row>
    <row r="356" spans="1:15" x14ac:dyDescent="0.35">
      <c r="A356" s="8">
        <v>39142</v>
      </c>
      <c r="B356" s="80">
        <v>186.61648919999999</v>
      </c>
      <c r="C356" s="80">
        <v>9.2093608000000007</v>
      </c>
      <c r="E356" s="80">
        <v>9.1619399000000001</v>
      </c>
      <c r="F356" s="80">
        <v>9.0854154999999999</v>
      </c>
      <c r="M356" s="81"/>
      <c r="N356" s="81"/>
      <c r="O356" s="81"/>
    </row>
    <row r="357" spans="1:15" x14ac:dyDescent="0.35">
      <c r="A357" s="8">
        <v>39173</v>
      </c>
      <c r="B357" s="80">
        <v>182.80910929999999</v>
      </c>
      <c r="C357" s="80">
        <v>8.9563892999999997</v>
      </c>
      <c r="E357" s="80">
        <v>9.0392431999999996</v>
      </c>
      <c r="F357" s="80">
        <v>8.9872514999999993</v>
      </c>
      <c r="M357" s="81"/>
      <c r="N357" s="81"/>
      <c r="O357" s="81"/>
    </row>
    <row r="358" spans="1:15" x14ac:dyDescent="0.35">
      <c r="A358" s="8">
        <v>39203</v>
      </c>
      <c r="B358" s="80">
        <v>185.00075480000001</v>
      </c>
      <c r="C358" s="80">
        <v>9.0352989000000008</v>
      </c>
      <c r="E358" s="80">
        <v>9.0210255999999998</v>
      </c>
      <c r="F358" s="80">
        <v>8.8842251000000001</v>
      </c>
      <c r="M358" s="81"/>
      <c r="N358" s="81"/>
      <c r="O358" s="81"/>
    </row>
    <row r="359" spans="1:15" x14ac:dyDescent="0.35">
      <c r="A359" s="8">
        <v>39234</v>
      </c>
      <c r="B359" s="80">
        <v>181.79003890000001</v>
      </c>
      <c r="C359" s="80">
        <v>8.9644627999999997</v>
      </c>
      <c r="E359" s="80">
        <v>9.0240725000000008</v>
      </c>
      <c r="F359" s="80">
        <v>8.9318045999999995</v>
      </c>
      <c r="M359" s="81"/>
      <c r="N359" s="81"/>
      <c r="O359" s="81"/>
    </row>
    <row r="360" spans="1:15" x14ac:dyDescent="0.35">
      <c r="A360" s="8">
        <v>39264</v>
      </c>
      <c r="B360" s="80">
        <v>183.97817739999999</v>
      </c>
      <c r="C360" s="80">
        <v>9.0452483000000008</v>
      </c>
      <c r="E360" s="80">
        <v>9.0890559999999994</v>
      </c>
      <c r="F360" s="80">
        <v>9.1334926999999997</v>
      </c>
      <c r="M360" s="81"/>
      <c r="N360" s="81"/>
      <c r="O360" s="81"/>
    </row>
    <row r="361" spans="1:15" x14ac:dyDescent="0.35">
      <c r="A361" s="8">
        <v>39295</v>
      </c>
      <c r="B361" s="80">
        <v>197.2735855</v>
      </c>
      <c r="C361" s="80">
        <v>9.6024957999999998</v>
      </c>
      <c r="E361" s="80">
        <v>10.037322700000001</v>
      </c>
      <c r="F361" s="80">
        <v>9.4398728999999992</v>
      </c>
      <c r="M361" s="81"/>
      <c r="N361" s="81"/>
      <c r="O361" s="81"/>
    </row>
    <row r="362" spans="1:15" x14ac:dyDescent="0.35">
      <c r="A362" s="8">
        <v>39326</v>
      </c>
      <c r="B362" s="80">
        <v>189.49938220000001</v>
      </c>
      <c r="C362" s="80">
        <v>9.2272207000000002</v>
      </c>
      <c r="E362" s="80">
        <v>8.9906054999999991</v>
      </c>
      <c r="F362" s="80">
        <v>9.5055817999999999</v>
      </c>
      <c r="M362" s="81"/>
      <c r="N362" s="81"/>
      <c r="O362" s="81"/>
    </row>
    <row r="363" spans="1:15" x14ac:dyDescent="0.35">
      <c r="A363" s="8">
        <v>39356</v>
      </c>
      <c r="B363" s="80">
        <v>200.60124289999999</v>
      </c>
      <c r="C363" s="80">
        <v>9.6937449999999998</v>
      </c>
      <c r="E363" s="80">
        <v>9.8757178999999997</v>
      </c>
      <c r="F363" s="80">
        <v>9.4376548000000007</v>
      </c>
      <c r="M363" s="81"/>
      <c r="N363" s="81"/>
      <c r="O363" s="81"/>
    </row>
    <row r="364" spans="1:15" x14ac:dyDescent="0.35">
      <c r="A364" s="8">
        <v>39387</v>
      </c>
      <c r="B364" s="80">
        <v>206.943454</v>
      </c>
      <c r="C364" s="80">
        <v>9.9664935999999997</v>
      </c>
      <c r="E364" s="80">
        <v>9.9885798999999995</v>
      </c>
      <c r="F364" s="80">
        <v>9.9376268999999997</v>
      </c>
      <c r="M364" s="81"/>
      <c r="N364" s="81"/>
      <c r="O364" s="81"/>
    </row>
    <row r="365" spans="1:15" x14ac:dyDescent="0.35">
      <c r="A365" s="8">
        <v>39417</v>
      </c>
      <c r="B365" s="80">
        <v>196.62303600000001</v>
      </c>
      <c r="C365" s="80">
        <v>9.4534692000000007</v>
      </c>
      <c r="E365" s="80">
        <v>9.8850601000000005</v>
      </c>
      <c r="F365" s="80">
        <v>8.8277436999999992</v>
      </c>
      <c r="M365" s="81"/>
      <c r="N365" s="81"/>
      <c r="O365" s="81"/>
    </row>
    <row r="366" spans="1:15" x14ac:dyDescent="0.35">
      <c r="A366" s="8">
        <v>39448</v>
      </c>
      <c r="B366" s="80">
        <v>190.0448619</v>
      </c>
      <c r="C366" s="80">
        <v>9.0512844000000001</v>
      </c>
      <c r="E366" s="80">
        <v>9.2464417999999995</v>
      </c>
      <c r="F366" s="80">
        <v>8.9624282999999991</v>
      </c>
      <c r="M366" s="81"/>
      <c r="N366" s="81"/>
      <c r="O366" s="81"/>
    </row>
    <row r="367" spans="1:15" x14ac:dyDescent="0.35">
      <c r="A367" s="8">
        <v>39479</v>
      </c>
      <c r="B367" s="80">
        <v>168.31279720000001</v>
      </c>
      <c r="C367" s="80">
        <v>8.1021322999999992</v>
      </c>
      <c r="E367" s="80">
        <v>8.3300116000000006</v>
      </c>
      <c r="F367" s="80">
        <v>7.8531930000000001</v>
      </c>
      <c r="M367" s="81"/>
      <c r="N367" s="81"/>
      <c r="O367" s="81"/>
    </row>
    <row r="368" spans="1:15" x14ac:dyDescent="0.35">
      <c r="A368" s="8">
        <v>39508</v>
      </c>
      <c r="B368" s="80">
        <v>177.5928748</v>
      </c>
      <c r="C368" s="80">
        <v>8.5051670999999995</v>
      </c>
      <c r="E368" s="80">
        <v>8.8280879999999993</v>
      </c>
      <c r="F368" s="80">
        <v>7.9561932000000004</v>
      </c>
      <c r="M368" s="81"/>
      <c r="N368" s="81"/>
      <c r="O368" s="81"/>
    </row>
    <row r="369" spans="1:15" x14ac:dyDescent="0.35">
      <c r="A369" s="8">
        <v>39539</v>
      </c>
      <c r="B369" s="80">
        <v>186.58544860000001</v>
      </c>
      <c r="C369" s="80">
        <v>8.8368821000000004</v>
      </c>
      <c r="E369" s="80">
        <v>8.7625414999999993</v>
      </c>
      <c r="F369" s="80">
        <v>9.0971819000000007</v>
      </c>
      <c r="M369" s="81"/>
      <c r="N369" s="81"/>
      <c r="O369" s="81"/>
    </row>
    <row r="370" spans="1:15" x14ac:dyDescent="0.35">
      <c r="A370" s="8">
        <v>39569</v>
      </c>
      <c r="B370" s="80">
        <v>192.7038862</v>
      </c>
      <c r="C370" s="80">
        <v>9.1857226000000001</v>
      </c>
      <c r="E370" s="80">
        <v>9.1492602999999999</v>
      </c>
      <c r="F370" s="80">
        <v>8.9994680000000002</v>
      </c>
      <c r="M370" s="81"/>
      <c r="N370" s="81"/>
      <c r="O370" s="81"/>
    </row>
    <row r="371" spans="1:15" x14ac:dyDescent="0.35">
      <c r="A371" s="8">
        <v>39600</v>
      </c>
      <c r="B371" s="80">
        <v>190.9013861</v>
      </c>
      <c r="C371" s="80">
        <v>9.0232080000000003</v>
      </c>
      <c r="E371" s="80">
        <v>9.3594942999999997</v>
      </c>
      <c r="F371" s="80">
        <v>8.7811804000000002</v>
      </c>
      <c r="M371" s="81"/>
      <c r="N371" s="81"/>
      <c r="O371" s="81"/>
    </row>
    <row r="372" spans="1:15" x14ac:dyDescent="0.35">
      <c r="A372" s="8">
        <v>39630</v>
      </c>
      <c r="B372" s="80">
        <v>187.083505</v>
      </c>
      <c r="C372" s="80">
        <v>8.8800542999999994</v>
      </c>
      <c r="E372" s="80">
        <v>8.2464704999999991</v>
      </c>
      <c r="F372" s="80">
        <v>9.6878010000000003</v>
      </c>
      <c r="M372" s="81"/>
      <c r="N372" s="81"/>
      <c r="O372" s="81"/>
    </row>
    <row r="373" spans="1:15" x14ac:dyDescent="0.35">
      <c r="A373" s="8">
        <v>39661</v>
      </c>
      <c r="B373" s="80">
        <v>159.5813311</v>
      </c>
      <c r="C373" s="80">
        <v>7.6408939</v>
      </c>
      <c r="E373" s="80">
        <v>8.0040034999999996</v>
      </c>
      <c r="F373" s="80">
        <v>7.5629385999999998</v>
      </c>
      <c r="M373" s="81"/>
      <c r="N373" s="81"/>
      <c r="O373" s="81"/>
    </row>
    <row r="374" spans="1:15" x14ac:dyDescent="0.35">
      <c r="A374" s="8">
        <v>39692</v>
      </c>
      <c r="B374" s="80">
        <v>183.76795580000001</v>
      </c>
      <c r="C374" s="80">
        <v>8.7409470000000002</v>
      </c>
      <c r="E374" s="80">
        <v>9.1777189000000003</v>
      </c>
      <c r="F374" s="80">
        <v>8.2481937999999992</v>
      </c>
      <c r="M374" s="81"/>
      <c r="N374" s="81"/>
      <c r="O374" s="81"/>
    </row>
    <row r="375" spans="1:15" x14ac:dyDescent="0.35">
      <c r="A375" s="8">
        <v>39722</v>
      </c>
      <c r="B375" s="80">
        <v>182.66328920000001</v>
      </c>
      <c r="C375" s="80">
        <v>8.7186757000000004</v>
      </c>
      <c r="E375" s="80">
        <v>8.8304714999999998</v>
      </c>
      <c r="F375" s="80">
        <v>8.5075014000000007</v>
      </c>
      <c r="M375" s="81"/>
      <c r="N375" s="81"/>
      <c r="O375" s="81"/>
    </row>
    <row r="376" spans="1:15" x14ac:dyDescent="0.35">
      <c r="A376" s="8">
        <v>39753</v>
      </c>
      <c r="B376" s="80">
        <v>195.52261229999999</v>
      </c>
      <c r="C376" s="80">
        <v>9.4069450000000003</v>
      </c>
      <c r="E376" s="80">
        <v>9.8921171999999995</v>
      </c>
      <c r="F376" s="80">
        <v>8.8327781000000005</v>
      </c>
      <c r="M376" s="81"/>
      <c r="N376" s="81"/>
      <c r="O376" s="81"/>
    </row>
    <row r="377" spans="1:15" x14ac:dyDescent="0.35">
      <c r="A377" s="8">
        <v>39783</v>
      </c>
      <c r="B377" s="80">
        <v>202.91204440000001</v>
      </c>
      <c r="C377" s="80">
        <v>9.7316094</v>
      </c>
      <c r="E377" s="80">
        <v>10.4905434</v>
      </c>
      <c r="F377" s="80">
        <v>8.7698812999999998</v>
      </c>
      <c r="M377" s="81"/>
      <c r="N377" s="81"/>
      <c r="O377" s="81"/>
    </row>
    <row r="378" spans="1:15" x14ac:dyDescent="0.35">
      <c r="A378" s="8">
        <v>39814</v>
      </c>
      <c r="B378" s="80">
        <v>210.4902673</v>
      </c>
      <c r="C378" s="80">
        <v>10.173777299999999</v>
      </c>
      <c r="E378" s="80">
        <v>11.207650599999999</v>
      </c>
      <c r="F378" s="80">
        <v>9.1328428000000006</v>
      </c>
      <c r="M378" s="81"/>
      <c r="N378" s="81"/>
      <c r="O378" s="81"/>
    </row>
    <row r="379" spans="1:15" x14ac:dyDescent="0.35">
      <c r="A379" s="8">
        <v>39845</v>
      </c>
      <c r="B379" s="80">
        <v>226.68463439999999</v>
      </c>
      <c r="C379" s="80">
        <v>10.8366559</v>
      </c>
      <c r="E379" s="80">
        <v>12.0691442</v>
      </c>
      <c r="F379" s="80">
        <v>9.5713735</v>
      </c>
      <c r="M379" s="81"/>
      <c r="N379" s="81"/>
      <c r="O379" s="81"/>
    </row>
    <row r="380" spans="1:15" x14ac:dyDescent="0.35">
      <c r="A380" s="8">
        <v>39873</v>
      </c>
      <c r="B380" s="80">
        <v>251.9263685</v>
      </c>
      <c r="C380" s="80">
        <v>11.8933144</v>
      </c>
      <c r="E380" s="80">
        <v>12.5163423</v>
      </c>
      <c r="F380" s="80">
        <v>11.057752300000001</v>
      </c>
      <c r="M380" s="81"/>
      <c r="N380" s="81"/>
      <c r="O380" s="81"/>
    </row>
    <row r="381" spans="1:15" x14ac:dyDescent="0.35">
      <c r="A381" s="8">
        <v>39904</v>
      </c>
      <c r="B381" s="80">
        <v>242.92893620000001</v>
      </c>
      <c r="C381" s="80">
        <v>11.547351799999999</v>
      </c>
      <c r="E381" s="80">
        <v>12.464843999999999</v>
      </c>
      <c r="F381" s="80">
        <v>10.813889400000001</v>
      </c>
      <c r="M381" s="81"/>
      <c r="N381" s="81"/>
      <c r="O381" s="81"/>
    </row>
    <row r="382" spans="1:15" x14ac:dyDescent="0.35">
      <c r="A382" s="8">
        <v>39934</v>
      </c>
      <c r="B382" s="80">
        <v>256.9560366</v>
      </c>
      <c r="C382" s="80">
        <v>12.309701499999999</v>
      </c>
      <c r="E382" s="80">
        <v>13.484113900000001</v>
      </c>
      <c r="F382" s="80">
        <v>10.6032034</v>
      </c>
      <c r="M382" s="81"/>
      <c r="N382" s="81"/>
      <c r="O382" s="81"/>
    </row>
    <row r="383" spans="1:15" x14ac:dyDescent="0.35">
      <c r="A383" s="8">
        <v>39965</v>
      </c>
      <c r="B383" s="80">
        <v>254.13513470000001</v>
      </c>
      <c r="C383" s="80">
        <v>12.197926499999999</v>
      </c>
      <c r="E383" s="80">
        <v>13.1380628</v>
      </c>
      <c r="F383" s="80">
        <v>11.1222621</v>
      </c>
      <c r="M383" s="81"/>
      <c r="N383" s="81"/>
      <c r="O383" s="81"/>
    </row>
    <row r="384" spans="1:15" x14ac:dyDescent="0.35">
      <c r="A384" s="8">
        <v>39995</v>
      </c>
      <c r="B384" s="80">
        <v>241.49229109999999</v>
      </c>
      <c r="C384" s="80">
        <v>11.6202612</v>
      </c>
      <c r="E384" s="80">
        <v>13.0392554</v>
      </c>
      <c r="F384" s="80">
        <v>10.145307799999999</v>
      </c>
      <c r="M384" s="81"/>
      <c r="N384" s="81"/>
      <c r="O384" s="81"/>
    </row>
    <row r="385" spans="1:15" x14ac:dyDescent="0.35">
      <c r="A385" s="8">
        <v>40026</v>
      </c>
      <c r="B385" s="80">
        <v>242.77390370000001</v>
      </c>
      <c r="C385" s="80">
        <v>11.6821261</v>
      </c>
      <c r="E385" s="80">
        <v>13.0050366</v>
      </c>
      <c r="F385" s="80">
        <v>10.5432883</v>
      </c>
      <c r="M385" s="81"/>
      <c r="N385" s="81"/>
      <c r="O385" s="81"/>
    </row>
    <row r="386" spans="1:15" x14ac:dyDescent="0.35">
      <c r="A386" s="8">
        <v>40057</v>
      </c>
      <c r="B386" s="80">
        <v>243.62324330000001</v>
      </c>
      <c r="C386" s="80">
        <v>11.659678</v>
      </c>
      <c r="E386" s="80">
        <v>12.6822514</v>
      </c>
      <c r="F386" s="80">
        <v>10.5682166</v>
      </c>
      <c r="M386" s="81"/>
      <c r="N386" s="81"/>
      <c r="O386" s="81"/>
    </row>
    <row r="387" spans="1:15" x14ac:dyDescent="0.35">
      <c r="A387" s="8">
        <v>40087</v>
      </c>
      <c r="B387" s="80">
        <v>234.497242</v>
      </c>
      <c r="C387" s="80">
        <v>11.221608399999999</v>
      </c>
      <c r="E387" s="80">
        <v>12.2310113</v>
      </c>
      <c r="F387" s="80">
        <v>10.121559700000001</v>
      </c>
      <c r="M387" s="81"/>
      <c r="N387" s="81"/>
      <c r="O387" s="81"/>
    </row>
    <row r="388" spans="1:15" x14ac:dyDescent="0.35">
      <c r="A388" s="8">
        <v>40118</v>
      </c>
      <c r="B388" s="80">
        <v>242.84638580000001</v>
      </c>
      <c r="C388" s="80">
        <v>11.552687799999999</v>
      </c>
      <c r="E388" s="80">
        <v>12.7169984</v>
      </c>
      <c r="F388" s="80">
        <v>10.104132699999999</v>
      </c>
      <c r="M388" s="81"/>
      <c r="N388" s="81"/>
      <c r="O388" s="81"/>
    </row>
    <row r="389" spans="1:15" x14ac:dyDescent="0.35">
      <c r="A389" s="8">
        <v>40148</v>
      </c>
      <c r="B389" s="80">
        <v>233.93108219999999</v>
      </c>
      <c r="C389" s="80">
        <v>11.159356499999999</v>
      </c>
      <c r="E389" s="80">
        <v>11.8539969</v>
      </c>
      <c r="F389" s="80">
        <v>10.2972068</v>
      </c>
      <c r="M389" s="81"/>
      <c r="N389" s="81"/>
      <c r="O389" s="81"/>
    </row>
    <row r="390" spans="1:15" x14ac:dyDescent="0.35">
      <c r="A390" s="8">
        <v>40179</v>
      </c>
      <c r="B390" s="80">
        <v>236.8275778</v>
      </c>
      <c r="C390" s="80">
        <v>11.3288391</v>
      </c>
      <c r="E390" s="80">
        <v>12.031807799999999</v>
      </c>
      <c r="F390" s="80">
        <v>10.501787999999999</v>
      </c>
      <c r="M390" s="81"/>
      <c r="N390" s="81"/>
      <c r="O390" s="81"/>
    </row>
    <row r="391" spans="1:15" x14ac:dyDescent="0.35">
      <c r="A391" s="8">
        <v>40210</v>
      </c>
      <c r="B391" s="80">
        <v>236.66134149999999</v>
      </c>
      <c r="C391" s="80">
        <v>11.341125399999999</v>
      </c>
      <c r="E391" s="80">
        <v>12.1312791</v>
      </c>
      <c r="F391" s="80">
        <v>10.681806</v>
      </c>
      <c r="M391" s="81"/>
      <c r="N391" s="81"/>
      <c r="O391" s="81"/>
    </row>
    <row r="392" spans="1:15" x14ac:dyDescent="0.35">
      <c r="A392" s="8">
        <v>40238</v>
      </c>
      <c r="B392" s="80">
        <v>247.53888449999999</v>
      </c>
      <c r="C392" s="80">
        <v>11.781041999999999</v>
      </c>
      <c r="E392" s="80">
        <v>12.530998800000001</v>
      </c>
      <c r="F392" s="80">
        <v>10.872176700000001</v>
      </c>
      <c r="M392" s="81"/>
      <c r="N392" s="81"/>
      <c r="O392" s="81"/>
    </row>
    <row r="393" spans="1:15" x14ac:dyDescent="0.35">
      <c r="A393" s="8">
        <v>40269</v>
      </c>
      <c r="B393" s="80">
        <v>249.92272650000001</v>
      </c>
      <c r="C393" s="80">
        <v>11.8978299</v>
      </c>
      <c r="E393" s="80">
        <v>12.8364771</v>
      </c>
      <c r="F393" s="80">
        <v>11.1978803</v>
      </c>
      <c r="M393" s="81"/>
      <c r="N393" s="81"/>
      <c r="O393" s="81"/>
    </row>
    <row r="394" spans="1:15" x14ac:dyDescent="0.35">
      <c r="A394" s="8">
        <v>40299</v>
      </c>
      <c r="B394" s="80">
        <v>237.54571630000001</v>
      </c>
      <c r="C394" s="80">
        <v>11.450890899999999</v>
      </c>
      <c r="E394" s="80">
        <v>11.9195402</v>
      </c>
      <c r="F394" s="80">
        <v>10.5389306</v>
      </c>
      <c r="M394" s="81"/>
      <c r="N394" s="81"/>
      <c r="O394" s="81"/>
    </row>
    <row r="395" spans="1:15" x14ac:dyDescent="0.35">
      <c r="A395" s="8">
        <v>40330</v>
      </c>
      <c r="B395" s="80">
        <v>243.10556349999999</v>
      </c>
      <c r="C395" s="80">
        <v>11.6876517</v>
      </c>
      <c r="E395" s="80">
        <v>12.193344</v>
      </c>
      <c r="F395" s="80">
        <v>11.132080800000001</v>
      </c>
      <c r="M395" s="81"/>
      <c r="N395" s="81"/>
      <c r="O395" s="81"/>
    </row>
    <row r="396" spans="1:15" x14ac:dyDescent="0.35">
      <c r="A396" s="8">
        <v>40360</v>
      </c>
      <c r="B396" s="80">
        <v>243.3658562</v>
      </c>
      <c r="C396" s="80">
        <v>11.644544399999999</v>
      </c>
      <c r="E396" s="80">
        <v>11.7491504</v>
      </c>
      <c r="F396" s="80">
        <v>11.6101592</v>
      </c>
      <c r="M396" s="81"/>
      <c r="N396" s="81"/>
      <c r="O396" s="81"/>
    </row>
    <row r="397" spans="1:15" x14ac:dyDescent="0.35">
      <c r="A397" s="8">
        <v>40391</v>
      </c>
      <c r="B397" s="80">
        <v>240.3526694</v>
      </c>
      <c r="C397" s="80">
        <v>11.6145443</v>
      </c>
      <c r="E397" s="80">
        <v>11.5505482</v>
      </c>
      <c r="F397" s="80">
        <v>11.840340299999999</v>
      </c>
      <c r="M397" s="81"/>
      <c r="N397" s="81"/>
      <c r="O397" s="81"/>
    </row>
    <row r="398" spans="1:15" x14ac:dyDescent="0.35">
      <c r="A398" s="8">
        <v>40422</v>
      </c>
      <c r="B398" s="80">
        <v>233.25444920000001</v>
      </c>
      <c r="C398" s="80">
        <v>11.295623600000001</v>
      </c>
      <c r="E398" s="80">
        <v>11.522198899999999</v>
      </c>
      <c r="F398" s="80">
        <v>10.910543199999999</v>
      </c>
      <c r="M398" s="81"/>
      <c r="N398" s="81"/>
      <c r="O398" s="81"/>
    </row>
    <row r="399" spans="1:15" x14ac:dyDescent="0.35">
      <c r="A399" s="8">
        <v>40452</v>
      </c>
      <c r="B399" s="80">
        <v>250.039939</v>
      </c>
      <c r="C399" s="80">
        <v>11.9713809</v>
      </c>
      <c r="E399" s="80">
        <v>11.869173099999999</v>
      </c>
      <c r="F399" s="80">
        <v>12.081477899999999</v>
      </c>
      <c r="M399" s="81"/>
      <c r="N399" s="81"/>
      <c r="O399" s="81"/>
    </row>
    <row r="400" spans="1:15" x14ac:dyDescent="0.35">
      <c r="A400" s="8">
        <v>40483</v>
      </c>
      <c r="B400" s="80">
        <v>240.60922249999999</v>
      </c>
      <c r="C400" s="80">
        <v>11.561609199999999</v>
      </c>
      <c r="E400" s="80">
        <v>11.4158761</v>
      </c>
      <c r="F400" s="80">
        <v>11.5598981</v>
      </c>
      <c r="M400" s="81"/>
      <c r="N400" s="81"/>
      <c r="O400" s="81"/>
    </row>
    <row r="401" spans="1:15" x14ac:dyDescent="0.35">
      <c r="A401" s="8">
        <v>40513</v>
      </c>
      <c r="B401" s="80">
        <v>231.4719489</v>
      </c>
      <c r="C401" s="80">
        <v>11.0865633</v>
      </c>
      <c r="E401" s="80">
        <v>11.5438489</v>
      </c>
      <c r="F401" s="80">
        <v>10.5041428</v>
      </c>
      <c r="M401" s="81"/>
      <c r="N401" s="81"/>
      <c r="O401" s="81"/>
    </row>
    <row r="402" spans="1:15" x14ac:dyDescent="0.35">
      <c r="A402" s="8">
        <v>40544</v>
      </c>
      <c r="B402" s="80">
        <v>244.57842299999999</v>
      </c>
      <c r="C402" s="80">
        <v>11.684385199999999</v>
      </c>
      <c r="E402" s="80">
        <v>12.1285714</v>
      </c>
      <c r="F402" s="80">
        <v>11.218742900000001</v>
      </c>
      <c r="M402" s="81"/>
      <c r="N402" s="81"/>
      <c r="O402" s="81"/>
    </row>
    <row r="403" spans="1:15" x14ac:dyDescent="0.35">
      <c r="A403" s="8">
        <v>40575</v>
      </c>
      <c r="B403" s="80">
        <v>246.34454790000001</v>
      </c>
      <c r="C403" s="80">
        <v>11.7509257</v>
      </c>
      <c r="E403" s="80">
        <v>12.6213038</v>
      </c>
      <c r="F403" s="80">
        <v>11.1269761</v>
      </c>
      <c r="M403" s="81"/>
      <c r="N403" s="81"/>
      <c r="O403" s="81"/>
    </row>
    <row r="404" spans="1:15" x14ac:dyDescent="0.35">
      <c r="A404" s="8">
        <v>40603</v>
      </c>
      <c r="B404" s="80">
        <v>234.33778190000001</v>
      </c>
      <c r="C404" s="80">
        <v>11.2464332</v>
      </c>
      <c r="E404" s="80">
        <v>11.288047799999999</v>
      </c>
      <c r="F404" s="80">
        <v>11.0914027</v>
      </c>
      <c r="M404" s="81"/>
      <c r="N404" s="81"/>
      <c r="O404" s="81"/>
    </row>
    <row r="405" spans="1:15" x14ac:dyDescent="0.35">
      <c r="A405" s="8">
        <v>40634</v>
      </c>
      <c r="B405" s="80">
        <v>233.53896649999999</v>
      </c>
      <c r="C405" s="80">
        <v>11.2872342</v>
      </c>
      <c r="E405" s="80">
        <v>12.365218499999999</v>
      </c>
      <c r="F405" s="80">
        <v>10.3810257</v>
      </c>
      <c r="M405" s="81"/>
      <c r="N405" s="81"/>
      <c r="O405" s="81"/>
    </row>
    <row r="406" spans="1:15" x14ac:dyDescent="0.35">
      <c r="A406" s="8">
        <v>40664</v>
      </c>
      <c r="B406" s="80">
        <v>232.18243709999999</v>
      </c>
      <c r="C406" s="80">
        <v>11.196398500000001</v>
      </c>
      <c r="E406" s="80">
        <v>11.046873</v>
      </c>
      <c r="F406" s="80">
        <v>10.9211548</v>
      </c>
      <c r="M406" s="81"/>
      <c r="N406" s="81"/>
      <c r="O406" s="81"/>
    </row>
    <row r="407" spans="1:15" x14ac:dyDescent="0.35">
      <c r="A407" s="8">
        <v>40695</v>
      </c>
      <c r="B407" s="80">
        <v>230.70080780000001</v>
      </c>
      <c r="C407" s="80">
        <v>11.171699200000001</v>
      </c>
      <c r="E407" s="80">
        <v>11.71378</v>
      </c>
      <c r="F407" s="80">
        <v>10.519565699999999</v>
      </c>
      <c r="M407" s="81"/>
      <c r="N407" s="81"/>
      <c r="O407" s="81"/>
    </row>
    <row r="408" spans="1:15" x14ac:dyDescent="0.35">
      <c r="A408" s="8">
        <v>40725</v>
      </c>
      <c r="B408" s="80">
        <v>230.05098409999999</v>
      </c>
      <c r="C408" s="80">
        <v>11.1254969</v>
      </c>
      <c r="E408" s="80">
        <v>11.881826</v>
      </c>
      <c r="F408" s="80">
        <v>10.376998499999999</v>
      </c>
      <c r="M408" s="81"/>
      <c r="N408" s="81"/>
      <c r="O408" s="81"/>
    </row>
    <row r="409" spans="1:15" x14ac:dyDescent="0.35">
      <c r="A409" s="8">
        <v>40756</v>
      </c>
      <c r="B409" s="80">
        <v>234.91418089999999</v>
      </c>
      <c r="C409" s="80">
        <v>11.248243199999999</v>
      </c>
      <c r="E409" s="80">
        <v>12.7309178</v>
      </c>
      <c r="F409" s="80">
        <v>9.8273603999999999</v>
      </c>
      <c r="M409" s="81"/>
      <c r="N409" s="81"/>
      <c r="O409" s="81"/>
    </row>
    <row r="410" spans="1:15" x14ac:dyDescent="0.35">
      <c r="A410" s="8">
        <v>40787</v>
      </c>
      <c r="B410" s="80">
        <v>237.05231470000001</v>
      </c>
      <c r="C410" s="80">
        <v>11.271591799999999</v>
      </c>
      <c r="E410" s="80">
        <v>12.1538612</v>
      </c>
      <c r="F410" s="80">
        <v>10.2882382</v>
      </c>
      <c r="M410" s="81"/>
      <c r="N410" s="81"/>
      <c r="O410" s="81"/>
    </row>
    <row r="411" spans="1:15" x14ac:dyDescent="0.35">
      <c r="A411" s="8">
        <v>40817</v>
      </c>
      <c r="B411" s="80">
        <v>229.2367787</v>
      </c>
      <c r="C411" s="80">
        <v>10.9914784</v>
      </c>
      <c r="E411" s="80">
        <v>12.162533</v>
      </c>
      <c r="F411" s="80">
        <v>9.7813870000000005</v>
      </c>
      <c r="M411" s="81"/>
      <c r="N411" s="81"/>
      <c r="O411" s="81"/>
    </row>
    <row r="412" spans="1:15" x14ac:dyDescent="0.35">
      <c r="A412" s="8">
        <v>40848</v>
      </c>
      <c r="B412" s="80">
        <v>237.18224169999999</v>
      </c>
      <c r="C412" s="80">
        <v>11.495257000000001</v>
      </c>
      <c r="E412" s="80">
        <v>11.4316168</v>
      </c>
      <c r="F412" s="80">
        <v>11.410912400000001</v>
      </c>
      <c r="M412" s="81"/>
      <c r="N412" s="81"/>
      <c r="O412" s="81"/>
    </row>
    <row r="413" spans="1:15" x14ac:dyDescent="0.35">
      <c r="A413" s="8">
        <v>40878</v>
      </c>
      <c r="B413" s="80">
        <v>243.04130090000001</v>
      </c>
      <c r="C413" s="80">
        <v>11.852403900000001</v>
      </c>
      <c r="E413" s="80">
        <v>11.8384757</v>
      </c>
      <c r="F413" s="80">
        <v>11.8449475</v>
      </c>
      <c r="M413" s="81"/>
      <c r="N413" s="81"/>
      <c r="O413" s="81"/>
    </row>
    <row r="414" spans="1:15" x14ac:dyDescent="0.35">
      <c r="A414" s="8">
        <v>40909</v>
      </c>
      <c r="B414" s="80">
        <v>235.91919419999999</v>
      </c>
      <c r="C414" s="80">
        <v>11.3643942</v>
      </c>
      <c r="E414" s="80">
        <v>11.497142200000001</v>
      </c>
      <c r="F414" s="80">
        <v>11.282630899999999</v>
      </c>
      <c r="M414" s="81"/>
      <c r="N414" s="81"/>
      <c r="O414" s="81"/>
    </row>
    <row r="415" spans="1:15" x14ac:dyDescent="0.35">
      <c r="A415" s="8">
        <v>40940</v>
      </c>
      <c r="B415" s="80">
        <v>244.4410283</v>
      </c>
      <c r="C415" s="80">
        <v>11.757035399999999</v>
      </c>
      <c r="E415" s="80">
        <v>12.6165117</v>
      </c>
      <c r="F415" s="80">
        <v>11.1089918</v>
      </c>
      <c r="M415" s="81"/>
      <c r="N415" s="81"/>
      <c r="O415" s="81"/>
    </row>
    <row r="416" spans="1:15" x14ac:dyDescent="0.35">
      <c r="A416" s="8">
        <v>40969</v>
      </c>
      <c r="B416" s="80">
        <v>244.8450488</v>
      </c>
      <c r="C416" s="80">
        <v>11.768932299999999</v>
      </c>
      <c r="E416" s="80">
        <v>12.2747136</v>
      </c>
      <c r="F416" s="80">
        <v>11.2453138</v>
      </c>
      <c r="M416" s="81"/>
      <c r="N416" s="81"/>
      <c r="O416" s="81"/>
    </row>
    <row r="417" spans="1:15" x14ac:dyDescent="0.35">
      <c r="A417" s="8">
        <v>41000</v>
      </c>
      <c r="B417" s="80">
        <v>225.14046740000001</v>
      </c>
      <c r="C417" s="80">
        <v>10.895220999999999</v>
      </c>
      <c r="E417" s="80">
        <v>11.941455400000001</v>
      </c>
      <c r="F417" s="80">
        <v>10.0514233</v>
      </c>
      <c r="M417" s="81"/>
      <c r="N417" s="81"/>
      <c r="O417" s="81"/>
    </row>
    <row r="418" spans="1:15" x14ac:dyDescent="0.35">
      <c r="A418" s="8">
        <v>41030</v>
      </c>
      <c r="B418" s="80">
        <v>255.22024809999999</v>
      </c>
      <c r="C418" s="80">
        <v>12.1319119</v>
      </c>
      <c r="E418" s="80">
        <v>12.235749500000001</v>
      </c>
      <c r="F418" s="80">
        <v>11.523868</v>
      </c>
      <c r="M418" s="81"/>
      <c r="N418" s="81"/>
      <c r="O418" s="81"/>
    </row>
    <row r="419" spans="1:15" x14ac:dyDescent="0.35">
      <c r="A419" s="8">
        <v>41061</v>
      </c>
      <c r="B419" s="80">
        <v>241.7457258</v>
      </c>
      <c r="C419" s="80">
        <v>11.6036354</v>
      </c>
      <c r="E419" s="80">
        <v>11.767179499999999</v>
      </c>
      <c r="F419" s="80">
        <v>11.471485599999999</v>
      </c>
      <c r="M419" s="81"/>
      <c r="N419" s="81"/>
      <c r="O419" s="81"/>
    </row>
    <row r="420" spans="1:15" x14ac:dyDescent="0.35">
      <c r="A420" s="8">
        <v>41091</v>
      </c>
      <c r="B420" s="80">
        <v>245.85147499999999</v>
      </c>
      <c r="C420" s="80">
        <v>11.92713</v>
      </c>
      <c r="E420" s="80">
        <v>12.5281144</v>
      </c>
      <c r="F420" s="80">
        <v>11.246894599999999</v>
      </c>
      <c r="M420" s="81"/>
      <c r="N420" s="81"/>
      <c r="O420" s="81"/>
    </row>
    <row r="421" spans="1:15" x14ac:dyDescent="0.35">
      <c r="A421" s="8">
        <v>41122</v>
      </c>
      <c r="B421" s="80">
        <v>237.52623310000001</v>
      </c>
      <c r="C421" s="80">
        <v>11.498848799999999</v>
      </c>
      <c r="E421" s="80">
        <v>12.6775035</v>
      </c>
      <c r="F421" s="80">
        <v>10.3155777</v>
      </c>
      <c r="M421" s="81"/>
      <c r="N421" s="81"/>
      <c r="O421" s="81"/>
    </row>
    <row r="422" spans="1:15" x14ac:dyDescent="0.35">
      <c r="A422" s="8">
        <v>41153</v>
      </c>
      <c r="B422" s="80">
        <v>249.97416229999999</v>
      </c>
      <c r="C422" s="80">
        <v>11.9572634</v>
      </c>
      <c r="E422" s="80">
        <v>13.127868400000001</v>
      </c>
      <c r="F422" s="80">
        <v>10.6325694</v>
      </c>
      <c r="M422" s="81"/>
      <c r="N422" s="81"/>
      <c r="O422" s="81"/>
    </row>
    <row r="423" spans="1:15" x14ac:dyDescent="0.35">
      <c r="A423" s="8">
        <v>41183</v>
      </c>
      <c r="B423" s="80">
        <v>251.48976390000001</v>
      </c>
      <c r="C423" s="80">
        <v>12.1185227</v>
      </c>
      <c r="E423" s="80">
        <v>12.653830599999999</v>
      </c>
      <c r="F423" s="80">
        <v>11.473818100000001</v>
      </c>
      <c r="M423" s="81"/>
      <c r="N423" s="81"/>
      <c r="O423" s="81"/>
    </row>
    <row r="424" spans="1:15" x14ac:dyDescent="0.35">
      <c r="A424" s="8">
        <v>41214</v>
      </c>
      <c r="B424" s="80">
        <v>240.1677316</v>
      </c>
      <c r="C424" s="80">
        <v>11.6398151</v>
      </c>
      <c r="E424" s="80">
        <v>13.162248</v>
      </c>
      <c r="F424" s="80">
        <v>9.7901883000000005</v>
      </c>
      <c r="M424" s="81"/>
      <c r="N424" s="81"/>
      <c r="O424" s="81"/>
    </row>
    <row r="425" spans="1:15" x14ac:dyDescent="0.35">
      <c r="A425" s="8">
        <v>41244</v>
      </c>
      <c r="B425" s="80">
        <v>252.51205039999999</v>
      </c>
      <c r="C425" s="80">
        <v>12.1023999</v>
      </c>
      <c r="E425" s="80">
        <v>13.378693999999999</v>
      </c>
      <c r="F425" s="80">
        <v>10.815246999999999</v>
      </c>
      <c r="M425" s="81"/>
      <c r="N425" s="81"/>
      <c r="O425" s="81"/>
    </row>
    <row r="426" spans="1:15" x14ac:dyDescent="0.35">
      <c r="A426" s="8">
        <v>41275</v>
      </c>
      <c r="B426" s="80">
        <v>250.28145409999999</v>
      </c>
      <c r="C426" s="80">
        <v>11.9802435</v>
      </c>
      <c r="E426" s="80">
        <v>13.028495700000001</v>
      </c>
      <c r="F426" s="80">
        <v>11.018411499999999</v>
      </c>
      <c r="M426" s="81"/>
      <c r="N426" s="81"/>
      <c r="O426" s="81"/>
    </row>
    <row r="427" spans="1:15" x14ac:dyDescent="0.35">
      <c r="A427" s="8">
        <v>41306</v>
      </c>
      <c r="B427" s="80">
        <v>251.517076</v>
      </c>
      <c r="C427" s="80">
        <v>12.138157</v>
      </c>
      <c r="E427" s="80">
        <v>12.927823500000001</v>
      </c>
      <c r="F427" s="80">
        <v>11.5265085</v>
      </c>
      <c r="M427" s="81"/>
      <c r="N427" s="81"/>
      <c r="O427" s="81"/>
    </row>
    <row r="428" spans="1:15" x14ac:dyDescent="0.35">
      <c r="A428" s="8">
        <v>41334</v>
      </c>
      <c r="B428" s="80">
        <v>253.08436280000001</v>
      </c>
      <c r="C428" s="80">
        <v>12.2290183</v>
      </c>
      <c r="E428" s="80">
        <v>13.611090799999999</v>
      </c>
      <c r="F428" s="80">
        <v>10.7663621</v>
      </c>
      <c r="M428" s="81"/>
      <c r="N428" s="81"/>
      <c r="O428" s="81"/>
    </row>
    <row r="429" spans="1:15" x14ac:dyDescent="0.35">
      <c r="A429" s="8">
        <v>41365</v>
      </c>
      <c r="B429" s="80">
        <v>243.10235599999999</v>
      </c>
      <c r="C429" s="80">
        <v>11.6934255</v>
      </c>
      <c r="E429" s="80">
        <v>12.969232399999999</v>
      </c>
      <c r="F429" s="80">
        <v>10.680574099999999</v>
      </c>
      <c r="M429" s="81"/>
      <c r="N429" s="81"/>
      <c r="O429" s="81"/>
    </row>
    <row r="430" spans="1:15" x14ac:dyDescent="0.35">
      <c r="A430" s="8">
        <v>41395</v>
      </c>
      <c r="B430" s="80">
        <v>241.89898210000001</v>
      </c>
      <c r="C430" s="80">
        <v>11.6736872</v>
      </c>
      <c r="E430" s="80">
        <v>12.597731100000001</v>
      </c>
      <c r="F430" s="80">
        <v>10.183949999999999</v>
      </c>
      <c r="M430" s="81"/>
      <c r="N430" s="81"/>
      <c r="O430" s="81"/>
    </row>
    <row r="431" spans="1:15" x14ac:dyDescent="0.35">
      <c r="A431" s="8">
        <v>41426</v>
      </c>
      <c r="B431" s="80">
        <v>243.61182149999999</v>
      </c>
      <c r="C431" s="80">
        <v>11.8066093</v>
      </c>
      <c r="E431" s="80">
        <v>12.4607034</v>
      </c>
      <c r="F431" s="80">
        <v>10.987516400000001</v>
      </c>
      <c r="M431" s="81"/>
      <c r="N431" s="81"/>
      <c r="O431" s="81"/>
    </row>
    <row r="432" spans="1:15" x14ac:dyDescent="0.35">
      <c r="A432" s="8">
        <v>41456</v>
      </c>
      <c r="B432" s="80">
        <v>247.00918350000001</v>
      </c>
      <c r="C432" s="80">
        <v>11.866705100000001</v>
      </c>
      <c r="E432" s="80">
        <v>12.742441700000001</v>
      </c>
      <c r="F432" s="80">
        <v>10.930059399999999</v>
      </c>
      <c r="M432" s="81"/>
      <c r="N432" s="81"/>
      <c r="O432" s="81"/>
    </row>
    <row r="433" spans="1:15" x14ac:dyDescent="0.35">
      <c r="A433" s="8">
        <v>41487</v>
      </c>
      <c r="B433" s="80">
        <v>267.62222379999997</v>
      </c>
      <c r="C433" s="80">
        <v>12.811452600000001</v>
      </c>
      <c r="E433" s="80">
        <v>13.7247989</v>
      </c>
      <c r="F433" s="80">
        <v>11.966982700000001</v>
      </c>
      <c r="M433" s="81"/>
      <c r="N433" s="81"/>
      <c r="O433" s="81"/>
    </row>
    <row r="434" spans="1:15" x14ac:dyDescent="0.35">
      <c r="A434" s="8">
        <v>41518</v>
      </c>
      <c r="B434" s="80">
        <v>265.824477</v>
      </c>
      <c r="C434" s="80">
        <v>12.735438800000001</v>
      </c>
      <c r="E434" s="80">
        <v>13.4944024</v>
      </c>
      <c r="F434" s="80">
        <v>11.9776302</v>
      </c>
      <c r="M434" s="81"/>
      <c r="N434" s="81"/>
      <c r="O434" s="81"/>
    </row>
    <row r="435" spans="1:15" x14ac:dyDescent="0.35">
      <c r="A435" s="8">
        <v>41548</v>
      </c>
      <c r="B435" s="80">
        <v>270.59641729999998</v>
      </c>
      <c r="C435" s="80">
        <v>13.0408005</v>
      </c>
      <c r="E435" s="80">
        <v>13.325880700000001</v>
      </c>
      <c r="F435" s="80">
        <v>12.721746599999999</v>
      </c>
      <c r="M435" s="81"/>
      <c r="N435" s="81"/>
      <c r="O435" s="81"/>
    </row>
    <row r="436" spans="1:15" x14ac:dyDescent="0.35">
      <c r="A436" s="8">
        <v>41579</v>
      </c>
      <c r="B436" s="80">
        <v>251.22772209999999</v>
      </c>
      <c r="C436" s="80">
        <v>12.240189900000001</v>
      </c>
      <c r="E436" s="80">
        <v>12.6388528</v>
      </c>
      <c r="F436" s="80">
        <v>11.6331518</v>
      </c>
      <c r="M436" s="81"/>
      <c r="N436" s="81"/>
      <c r="O436" s="81"/>
    </row>
    <row r="437" spans="1:15" x14ac:dyDescent="0.35">
      <c r="A437" s="8">
        <v>41609</v>
      </c>
      <c r="B437" s="80">
        <v>255.0261232</v>
      </c>
      <c r="C437" s="80">
        <v>12.4837077</v>
      </c>
      <c r="E437" s="80">
        <v>13.247156800000001</v>
      </c>
      <c r="F437" s="80">
        <v>11.7418163</v>
      </c>
      <c r="M437" s="81"/>
      <c r="N437" s="81"/>
      <c r="O437" s="81"/>
    </row>
    <row r="438" spans="1:15" x14ac:dyDescent="0.35">
      <c r="A438" s="8">
        <v>41640</v>
      </c>
      <c r="B438" s="80">
        <v>253.54557310000001</v>
      </c>
      <c r="C438" s="80">
        <v>12.2886943</v>
      </c>
      <c r="E438" s="80">
        <v>12.920737600000001</v>
      </c>
      <c r="F438" s="80">
        <v>11.665424700000001</v>
      </c>
      <c r="M438" s="81"/>
      <c r="N438" s="81"/>
      <c r="O438" s="81"/>
    </row>
    <row r="439" spans="1:15" x14ac:dyDescent="0.35">
      <c r="A439" s="8">
        <v>41671</v>
      </c>
      <c r="B439" s="80">
        <v>261.97751779999999</v>
      </c>
      <c r="C439" s="80">
        <v>12.751606300000001</v>
      </c>
      <c r="E439" s="80">
        <v>13.3023676</v>
      </c>
      <c r="F439" s="80">
        <v>12.049286199999999</v>
      </c>
      <c r="M439" s="81"/>
      <c r="N439" s="81"/>
      <c r="O439" s="81"/>
    </row>
    <row r="440" spans="1:15" x14ac:dyDescent="0.35">
      <c r="A440" s="8">
        <v>41699</v>
      </c>
      <c r="B440" s="80">
        <v>260.29287360000001</v>
      </c>
      <c r="C440" s="80">
        <v>12.5655001</v>
      </c>
      <c r="E440" s="80">
        <v>12.981356</v>
      </c>
      <c r="F440" s="80">
        <v>12.1409147</v>
      </c>
      <c r="M440" s="81"/>
      <c r="N440" s="81"/>
      <c r="O440" s="81"/>
    </row>
    <row r="441" spans="1:15" x14ac:dyDescent="0.35">
      <c r="A441" s="8">
        <v>41730</v>
      </c>
      <c r="B441" s="80">
        <v>266.15867919999999</v>
      </c>
      <c r="C441" s="80">
        <v>12.875753100000001</v>
      </c>
      <c r="E441" s="80">
        <v>13.6318161</v>
      </c>
      <c r="F441" s="80">
        <v>12.4717226</v>
      </c>
      <c r="M441" s="81"/>
      <c r="N441" s="81"/>
      <c r="O441" s="81"/>
    </row>
    <row r="442" spans="1:15" x14ac:dyDescent="0.35">
      <c r="A442" s="8">
        <v>41760</v>
      </c>
      <c r="B442" s="80">
        <v>276.99751029999999</v>
      </c>
      <c r="C442" s="80">
        <v>13.4511564</v>
      </c>
      <c r="E442" s="80">
        <v>13.6769854</v>
      </c>
      <c r="F442" s="80">
        <v>12.673425200000001</v>
      </c>
      <c r="M442" s="81"/>
      <c r="N442" s="81"/>
      <c r="O442" s="81"/>
    </row>
    <row r="443" spans="1:15" x14ac:dyDescent="0.35">
      <c r="A443" s="8">
        <v>41791</v>
      </c>
      <c r="B443" s="80">
        <v>276.8617395</v>
      </c>
      <c r="C443" s="80">
        <v>13.378956199999999</v>
      </c>
      <c r="E443" s="80">
        <v>14.9470987</v>
      </c>
      <c r="F443" s="80">
        <v>11.6861826</v>
      </c>
      <c r="M443" s="81"/>
      <c r="N443" s="81"/>
      <c r="O443" s="81"/>
    </row>
    <row r="444" spans="1:15" x14ac:dyDescent="0.35">
      <c r="A444" s="8">
        <v>41821</v>
      </c>
      <c r="B444" s="80">
        <v>283.67215399999998</v>
      </c>
      <c r="C444" s="80">
        <v>13.6588136</v>
      </c>
      <c r="E444" s="80">
        <v>15.303634499999999</v>
      </c>
      <c r="F444" s="80">
        <v>11.8280674</v>
      </c>
      <c r="M444" s="81"/>
      <c r="N444" s="81"/>
      <c r="O444" s="81"/>
    </row>
    <row r="445" spans="1:15" x14ac:dyDescent="0.35">
      <c r="A445" s="8">
        <v>41852</v>
      </c>
      <c r="B445" s="80">
        <v>277.115859</v>
      </c>
      <c r="C445" s="80">
        <v>13.382921700000001</v>
      </c>
      <c r="E445" s="80">
        <v>14.393677800000001</v>
      </c>
      <c r="F445" s="80">
        <v>11.9715197</v>
      </c>
      <c r="M445" s="81"/>
      <c r="N445" s="81"/>
      <c r="O445" s="81"/>
    </row>
    <row r="446" spans="1:15" x14ac:dyDescent="0.35">
      <c r="A446" s="8">
        <v>41883</v>
      </c>
      <c r="B446" s="80">
        <v>282.51634689999997</v>
      </c>
      <c r="C446" s="80">
        <v>13.6678383</v>
      </c>
      <c r="E446" s="80">
        <v>14.2217179</v>
      </c>
      <c r="F446" s="80">
        <v>12.9767768</v>
      </c>
      <c r="M446" s="81"/>
      <c r="N446" s="81"/>
      <c r="O446" s="81"/>
    </row>
    <row r="447" spans="1:15" x14ac:dyDescent="0.35">
      <c r="A447" s="8">
        <v>41913</v>
      </c>
      <c r="B447" s="80">
        <v>299.91328529999998</v>
      </c>
      <c r="C447" s="80">
        <v>14.384605199999999</v>
      </c>
      <c r="E447" s="80">
        <v>15.022453799999999</v>
      </c>
      <c r="F447" s="80">
        <v>13.2979767</v>
      </c>
      <c r="M447" s="81"/>
      <c r="N447" s="81"/>
    </row>
    <row r="448" spans="1:15" x14ac:dyDescent="0.35">
      <c r="A448" s="8">
        <v>41944</v>
      </c>
      <c r="B448" s="80">
        <v>300.35121800000002</v>
      </c>
      <c r="C448" s="80">
        <v>14.234159200000001</v>
      </c>
      <c r="E448" s="80">
        <v>15.0475826</v>
      </c>
      <c r="F448" s="80">
        <v>13.160974299999999</v>
      </c>
      <c r="M448" s="81"/>
      <c r="N448" s="81"/>
    </row>
    <row r="449" spans="1:14" x14ac:dyDescent="0.35">
      <c r="A449" s="8">
        <v>41974</v>
      </c>
      <c r="B449" s="80">
        <v>275.5052283</v>
      </c>
      <c r="C449" s="80">
        <v>13.1175674</v>
      </c>
      <c r="E449" s="80">
        <v>13.6118431</v>
      </c>
      <c r="F449" s="80">
        <v>12.742294299999999</v>
      </c>
      <c r="M449" s="81"/>
      <c r="N449" s="81"/>
    </row>
    <row r="450" spans="1:14" x14ac:dyDescent="0.35">
      <c r="A450" s="8">
        <v>42005</v>
      </c>
      <c r="B450" s="80">
        <v>296.77815659999999</v>
      </c>
      <c r="C450" s="80">
        <v>14.1838085</v>
      </c>
      <c r="E450" s="80">
        <v>15.452190099999999</v>
      </c>
      <c r="F450" s="80">
        <v>12.942327799999999</v>
      </c>
      <c r="M450" s="81"/>
      <c r="N450" s="81"/>
    </row>
    <row r="451" spans="1:14" x14ac:dyDescent="0.35">
      <c r="A451" s="8">
        <v>42036</v>
      </c>
      <c r="B451" s="80">
        <v>283.04149740000003</v>
      </c>
      <c r="C451" s="80">
        <v>13.402112199999999</v>
      </c>
      <c r="E451" s="80">
        <v>14.2705299</v>
      </c>
      <c r="F451" s="80">
        <v>12.654978099999999</v>
      </c>
      <c r="M451" s="81"/>
      <c r="N451" s="81"/>
    </row>
    <row r="452" spans="1:14" x14ac:dyDescent="0.35">
      <c r="A452" s="8">
        <v>42064</v>
      </c>
      <c r="B452" s="80">
        <v>284.9129082</v>
      </c>
      <c r="C452" s="80">
        <v>13.5230815</v>
      </c>
      <c r="E452" s="80">
        <v>14.6546904</v>
      </c>
      <c r="F452" s="80">
        <v>12.430110600000001</v>
      </c>
      <c r="M452" s="81"/>
      <c r="N452" s="81"/>
    </row>
    <row r="453" spans="1:14" x14ac:dyDescent="0.35">
      <c r="A453" s="8">
        <v>42095</v>
      </c>
      <c r="B453" s="80">
        <v>280.39200069999998</v>
      </c>
      <c r="C453" s="80">
        <v>13.3153214</v>
      </c>
      <c r="E453" s="80">
        <v>14.987755999999999</v>
      </c>
      <c r="F453" s="80">
        <v>11.991447300000001</v>
      </c>
      <c r="M453" s="81"/>
      <c r="N453" s="81"/>
    </row>
    <row r="454" spans="1:14" x14ac:dyDescent="0.35">
      <c r="A454" s="8">
        <v>42125</v>
      </c>
      <c r="B454" s="80">
        <v>280.8447074</v>
      </c>
      <c r="C454" s="80">
        <v>13.3981133</v>
      </c>
      <c r="E454" s="80">
        <v>14.5198578</v>
      </c>
      <c r="F454" s="80">
        <v>11.7805068</v>
      </c>
      <c r="M454" s="81"/>
      <c r="N454" s="81"/>
    </row>
    <row r="455" spans="1:14" x14ac:dyDescent="0.35">
      <c r="A455" s="8">
        <v>42156</v>
      </c>
      <c r="B455" s="80">
        <v>274.46110119999997</v>
      </c>
      <c r="C455" s="80">
        <v>13.082547</v>
      </c>
      <c r="E455" s="80">
        <v>14.0555383</v>
      </c>
      <c r="F455" s="80">
        <v>12.067705699999999</v>
      </c>
      <c r="M455" s="81"/>
      <c r="N455" s="81"/>
    </row>
    <row r="456" spans="1:14" x14ac:dyDescent="0.35">
      <c r="A456" s="8">
        <v>42186</v>
      </c>
      <c r="B456" s="80">
        <v>289.98164079999998</v>
      </c>
      <c r="C456" s="80">
        <v>13.6397946</v>
      </c>
      <c r="E456" s="80">
        <v>14.5438586</v>
      </c>
      <c r="F456" s="80">
        <v>12.5639691</v>
      </c>
      <c r="M456" s="81"/>
      <c r="N456" s="81"/>
    </row>
    <row r="457" spans="1:14" x14ac:dyDescent="0.35">
      <c r="A457" s="8">
        <v>42217</v>
      </c>
      <c r="B457" s="80">
        <v>272.33948900000001</v>
      </c>
      <c r="C457" s="80">
        <v>13.0199005</v>
      </c>
      <c r="E457" s="80">
        <v>13.5430449</v>
      </c>
      <c r="F457" s="80">
        <v>12.449009200000001</v>
      </c>
    </row>
    <row r="458" spans="1:14" x14ac:dyDescent="0.35">
      <c r="A458" s="8">
        <v>42248</v>
      </c>
      <c r="B458" s="80">
        <v>268.93112769999999</v>
      </c>
      <c r="C458" s="80">
        <v>12.8350957</v>
      </c>
      <c r="E458" s="80">
        <v>13.888245</v>
      </c>
      <c r="F458" s="80">
        <v>11.6342306</v>
      </c>
    </row>
    <row r="459" spans="1:14" x14ac:dyDescent="0.35">
      <c r="A459" s="8">
        <v>42278</v>
      </c>
      <c r="B459" s="80">
        <v>266.67679249999998</v>
      </c>
      <c r="C459" s="80">
        <v>12.598945000000001</v>
      </c>
      <c r="E459" s="80">
        <v>13.593876099999999</v>
      </c>
      <c r="F459" s="80">
        <v>11.1497092</v>
      </c>
    </row>
    <row r="460" spans="1:14" x14ac:dyDescent="0.35">
      <c r="A460" s="8">
        <v>42309</v>
      </c>
      <c r="B460" s="80">
        <v>259.43708459999999</v>
      </c>
      <c r="C460" s="80">
        <v>12.2050211</v>
      </c>
      <c r="E460" s="80">
        <v>13.571783699999999</v>
      </c>
      <c r="F460" s="80">
        <v>10.647273200000001</v>
      </c>
    </row>
    <row r="461" spans="1:14" x14ac:dyDescent="0.35">
      <c r="A461" s="8">
        <v>42339</v>
      </c>
      <c r="B461" s="80">
        <v>259.2973111</v>
      </c>
      <c r="C461" s="80">
        <v>12.160735600000001</v>
      </c>
      <c r="E461" s="80">
        <v>13.583972299999999</v>
      </c>
      <c r="F461" s="80">
        <v>10.784127700000001</v>
      </c>
    </row>
    <row r="462" spans="1:14" x14ac:dyDescent="0.35">
      <c r="A462" s="8">
        <v>42370</v>
      </c>
      <c r="B462" s="80">
        <v>267.32985780000001</v>
      </c>
      <c r="C462" s="80">
        <v>12.681940000000001</v>
      </c>
      <c r="E462" s="80">
        <v>14.772062699999999</v>
      </c>
      <c r="F462" s="80">
        <v>10.556099100000001</v>
      </c>
    </row>
    <row r="463" spans="1:14" x14ac:dyDescent="0.35">
      <c r="A463" s="8">
        <v>42401</v>
      </c>
      <c r="B463" s="80">
        <v>248.10249160000001</v>
      </c>
      <c r="C463" s="80">
        <v>11.7044187</v>
      </c>
      <c r="D463" s="10"/>
      <c r="E463" s="80">
        <v>13.1332533</v>
      </c>
      <c r="F463" s="80">
        <v>10.459311100000001</v>
      </c>
    </row>
    <row r="464" spans="1:14" x14ac:dyDescent="0.35">
      <c r="A464" s="8">
        <v>42430</v>
      </c>
      <c r="B464" s="80">
        <v>249.21303370000001</v>
      </c>
      <c r="C464" s="80">
        <v>11.8354228</v>
      </c>
      <c r="E464" s="80">
        <v>13.177439100000001</v>
      </c>
      <c r="F464" s="80">
        <v>10.555620100000001</v>
      </c>
    </row>
    <row r="465" spans="1:6" x14ac:dyDescent="0.35">
      <c r="A465" s="8">
        <v>42461</v>
      </c>
      <c r="B465" s="80">
        <v>255.43796990000001</v>
      </c>
      <c r="C465" s="80">
        <v>12.0910589</v>
      </c>
      <c r="E465" s="80">
        <v>13.1738803</v>
      </c>
      <c r="F465" s="80">
        <v>11.3141605</v>
      </c>
    </row>
    <row r="466" spans="1:6" x14ac:dyDescent="0.35">
      <c r="A466" s="8">
        <v>42491</v>
      </c>
      <c r="B466" s="80">
        <v>263.4741161</v>
      </c>
      <c r="C466" s="80">
        <v>12.465102999999999</v>
      </c>
      <c r="D466" s="10"/>
      <c r="E466" s="80">
        <v>13.499996700000001</v>
      </c>
      <c r="F466" s="80">
        <v>11.1318076</v>
      </c>
    </row>
    <row r="467" spans="1:6" x14ac:dyDescent="0.35">
      <c r="A467" s="8">
        <v>42522</v>
      </c>
      <c r="B467" s="80">
        <v>275.81795770000002</v>
      </c>
      <c r="C467" s="80">
        <v>13.024476999999999</v>
      </c>
      <c r="D467" s="10"/>
      <c r="E467" s="80">
        <v>13.5339948</v>
      </c>
      <c r="F467" s="80">
        <v>12.3881528</v>
      </c>
    </row>
    <row r="468" spans="1:6" x14ac:dyDescent="0.35">
      <c r="A468" s="8">
        <v>42552</v>
      </c>
      <c r="B468" s="80">
        <v>280.94984729999999</v>
      </c>
      <c r="C468" s="80">
        <v>13.235531999999999</v>
      </c>
      <c r="D468" s="10"/>
      <c r="E468" s="80">
        <v>13.7446111</v>
      </c>
      <c r="F468" s="80">
        <v>12.5188606</v>
      </c>
    </row>
    <row r="469" spans="1:6" x14ac:dyDescent="0.35">
      <c r="A469" s="8">
        <v>42583</v>
      </c>
      <c r="B469" s="80">
        <v>269.70555419999999</v>
      </c>
      <c r="C469" s="80">
        <v>12.822048799999999</v>
      </c>
      <c r="D469" s="10"/>
      <c r="E469" s="80">
        <v>13.6061461</v>
      </c>
      <c r="F469" s="80">
        <v>11.889227200000001</v>
      </c>
    </row>
    <row r="470" spans="1:6" x14ac:dyDescent="0.35">
      <c r="A470" s="8">
        <v>42614</v>
      </c>
      <c r="B470" s="80">
        <v>266.32400130000002</v>
      </c>
      <c r="C470" s="80">
        <v>12.7426452</v>
      </c>
      <c r="D470" s="10"/>
      <c r="E470" s="80">
        <v>13.6565551</v>
      </c>
      <c r="F470" s="80">
        <v>11.7026637</v>
      </c>
    </row>
    <row r="471" spans="1:6" x14ac:dyDescent="0.35">
      <c r="A471" s="8">
        <v>42644</v>
      </c>
      <c r="B471" s="80">
        <v>265.8852478</v>
      </c>
      <c r="C471" s="80">
        <v>12.753125499999999</v>
      </c>
      <c r="E471" s="80">
        <v>13.910313</v>
      </c>
      <c r="F471" s="80">
        <v>11.1401466</v>
      </c>
    </row>
    <row r="472" spans="1:6" x14ac:dyDescent="0.35">
      <c r="A472" s="8">
        <v>42675</v>
      </c>
      <c r="B472" s="80">
        <v>287.65618230000001</v>
      </c>
      <c r="C472" s="80">
        <v>13.7253284</v>
      </c>
      <c r="D472" s="10"/>
      <c r="E472" s="80">
        <v>14.7802243</v>
      </c>
      <c r="F472" s="80">
        <v>12.4560964</v>
      </c>
    </row>
    <row r="473" spans="1:6" x14ac:dyDescent="0.35">
      <c r="A473" s="8">
        <v>42705</v>
      </c>
      <c r="B473" s="80">
        <v>282.31095440000001</v>
      </c>
      <c r="C473" s="80">
        <v>13.379569500000001</v>
      </c>
      <c r="D473" s="10"/>
      <c r="E473" s="80">
        <v>14.9331307</v>
      </c>
      <c r="F473" s="80">
        <v>11.901751900000001</v>
      </c>
    </row>
    <row r="474" spans="1:6" x14ac:dyDescent="0.35">
      <c r="A474" s="8">
        <v>42736</v>
      </c>
      <c r="B474" s="80">
        <v>259.95970970000002</v>
      </c>
      <c r="C474" s="80">
        <v>12.329551800000001</v>
      </c>
      <c r="D474" s="10"/>
      <c r="E474" s="80">
        <v>13.7309904</v>
      </c>
      <c r="F474" s="80">
        <v>10.9998241</v>
      </c>
    </row>
    <row r="475" spans="1:6" x14ac:dyDescent="0.35">
      <c r="A475" s="8">
        <v>42767</v>
      </c>
      <c r="B475" s="80">
        <v>272.90836780000001</v>
      </c>
      <c r="C475" s="80">
        <v>12.9933</v>
      </c>
      <c r="D475" s="10"/>
      <c r="E475" s="80">
        <v>14.472524099999999</v>
      </c>
      <c r="F475" s="80">
        <v>11.782827299999999</v>
      </c>
    </row>
    <row r="476" spans="1:6" x14ac:dyDescent="0.35">
      <c r="A476" s="8">
        <v>42795</v>
      </c>
      <c r="B476" s="80">
        <v>276.8378745</v>
      </c>
      <c r="C476" s="80">
        <v>13.107427100000001</v>
      </c>
      <c r="D476" s="10"/>
      <c r="E476" s="80">
        <v>13.9371875</v>
      </c>
      <c r="F476" s="80">
        <v>12.332985600000001</v>
      </c>
    </row>
    <row r="477" spans="1:6" x14ac:dyDescent="0.35">
      <c r="A477" s="8">
        <v>42826</v>
      </c>
      <c r="B477" s="80">
        <v>265.43207840000002</v>
      </c>
      <c r="C477" s="80">
        <v>12.6314324</v>
      </c>
      <c r="D477" s="10"/>
      <c r="E477" s="80">
        <v>13.157667500000001</v>
      </c>
      <c r="F477" s="80">
        <v>12.437609</v>
      </c>
    </row>
    <row r="478" spans="1:6" x14ac:dyDescent="0.35">
      <c r="A478" s="8">
        <v>42856</v>
      </c>
      <c r="B478" s="80">
        <v>263.21494560000002</v>
      </c>
      <c r="C478" s="80">
        <v>12.5788007</v>
      </c>
      <c r="D478" s="10"/>
      <c r="E478" s="80">
        <v>13.309840299999999</v>
      </c>
      <c r="F478" s="80">
        <v>11.7417841</v>
      </c>
    </row>
    <row r="479" spans="1:6" x14ac:dyDescent="0.35">
      <c r="A479" s="8">
        <v>42887</v>
      </c>
      <c r="B479" s="80">
        <v>277.11369669999999</v>
      </c>
      <c r="C479" s="80">
        <v>13.1985747</v>
      </c>
      <c r="D479" s="10"/>
      <c r="E479" s="80">
        <v>13.9425595</v>
      </c>
      <c r="F479" s="80">
        <v>12.254835999999999</v>
      </c>
    </row>
    <row r="480" spans="1:6" x14ac:dyDescent="0.35">
      <c r="A480" s="8">
        <v>42917</v>
      </c>
      <c r="B480" s="80">
        <v>273.31261180000001</v>
      </c>
      <c r="C480" s="80">
        <v>12.9092023</v>
      </c>
      <c r="D480" s="10"/>
      <c r="E480" s="80">
        <v>13.711704599999999</v>
      </c>
      <c r="F480" s="80">
        <v>11.795506</v>
      </c>
    </row>
    <row r="481" spans="1:6" x14ac:dyDescent="0.35">
      <c r="A481" s="8">
        <v>42948</v>
      </c>
      <c r="B481" s="80">
        <v>273.0451291</v>
      </c>
      <c r="C481" s="80">
        <v>12.740023000000001</v>
      </c>
      <c r="E481" s="80">
        <v>13.272584999999999</v>
      </c>
      <c r="F481" s="80">
        <v>11.995028599999999</v>
      </c>
    </row>
    <row r="482" spans="1:6" x14ac:dyDescent="0.35">
      <c r="A482" s="8">
        <v>42979</v>
      </c>
      <c r="B482" s="80">
        <v>269.27883229999998</v>
      </c>
      <c r="C482" s="80">
        <v>12.5656971</v>
      </c>
      <c r="D482" s="10"/>
      <c r="E482" s="80">
        <v>13.5135164</v>
      </c>
      <c r="F482" s="80">
        <v>11.4223412</v>
      </c>
    </row>
    <row r="483" spans="1:6" x14ac:dyDescent="0.35">
      <c r="A483" s="8">
        <v>43009</v>
      </c>
      <c r="B483" s="80">
        <v>260.72800189999998</v>
      </c>
      <c r="C483" s="80">
        <v>12.259434000000001</v>
      </c>
      <c r="D483" s="10"/>
      <c r="E483" s="80">
        <v>12.790631100000001</v>
      </c>
      <c r="F483" s="80">
        <v>11.3892214</v>
      </c>
    </row>
    <row r="484" spans="1:6" x14ac:dyDescent="0.35">
      <c r="A484" s="8">
        <v>43040</v>
      </c>
      <c r="B484" s="80">
        <v>267.6633205</v>
      </c>
      <c r="C484" s="80">
        <v>12.470462100000001</v>
      </c>
      <c r="D484" s="10"/>
      <c r="E484" s="80">
        <v>13.6305513</v>
      </c>
      <c r="F484" s="80">
        <v>11.1157833</v>
      </c>
    </row>
    <row r="485" spans="1:6" x14ac:dyDescent="0.35">
      <c r="A485" s="8">
        <v>43070</v>
      </c>
      <c r="B485" s="80">
        <v>269.50995349999999</v>
      </c>
      <c r="C485" s="80">
        <v>12.542162599999999</v>
      </c>
      <c r="D485" s="10"/>
      <c r="E485" s="80">
        <v>14.3486653</v>
      </c>
      <c r="F485" s="80">
        <v>10.8661151</v>
      </c>
    </row>
    <row r="486" spans="1:6" x14ac:dyDescent="0.35">
      <c r="A486" s="8">
        <v>43101</v>
      </c>
      <c r="B486" s="80">
        <v>264.50363900000002</v>
      </c>
      <c r="C486" s="80">
        <v>12.307115400000001</v>
      </c>
      <c r="D486" s="10"/>
      <c r="E486" s="80">
        <v>13.2829903</v>
      </c>
      <c r="F486" s="80">
        <v>11.4156443</v>
      </c>
    </row>
    <row r="487" spans="1:6" x14ac:dyDescent="0.35">
      <c r="A487" s="8">
        <v>43132</v>
      </c>
      <c r="B487" s="80">
        <v>283.39780300000001</v>
      </c>
      <c r="C487" s="80">
        <v>13.0871569</v>
      </c>
      <c r="D487" s="10"/>
      <c r="E487" s="80">
        <v>13.7563821</v>
      </c>
      <c r="F487" s="80">
        <v>12.818362199999999</v>
      </c>
    </row>
    <row r="488" spans="1:6" x14ac:dyDescent="0.35">
      <c r="A488" s="8">
        <v>43160</v>
      </c>
      <c r="B488" s="80">
        <v>266.2974724</v>
      </c>
      <c r="C488" s="80">
        <v>12.3243451</v>
      </c>
      <c r="D488" s="10"/>
      <c r="E488" s="80">
        <v>13.5986332</v>
      </c>
      <c r="F488" s="80">
        <v>11.208436300000001</v>
      </c>
    </row>
    <row r="489" spans="1:6" x14ac:dyDescent="0.35">
      <c r="A489" s="8">
        <v>43191</v>
      </c>
      <c r="B489" s="80">
        <v>271.58453689999999</v>
      </c>
      <c r="C489" s="80">
        <v>12.517459799999999</v>
      </c>
      <c r="D489" s="10"/>
      <c r="E489" s="80">
        <v>13.9405606</v>
      </c>
      <c r="F489" s="80">
        <v>11.276561299999999</v>
      </c>
    </row>
    <row r="490" spans="1:6" x14ac:dyDescent="0.35">
      <c r="A490" s="8">
        <v>43221</v>
      </c>
      <c r="B490" s="80">
        <v>250.71137300000001</v>
      </c>
      <c r="C490" s="80">
        <v>11.58638</v>
      </c>
      <c r="D490" s="10"/>
      <c r="E490" s="80">
        <v>12.6814879</v>
      </c>
      <c r="F490" s="80">
        <v>10.483710800000001</v>
      </c>
    </row>
    <row r="491" spans="1:6" x14ac:dyDescent="0.35">
      <c r="A491" s="8">
        <v>43252</v>
      </c>
      <c r="B491" s="80">
        <v>245.5148375</v>
      </c>
      <c r="C491" s="80">
        <v>11.341425600000001</v>
      </c>
      <c r="D491" s="10"/>
      <c r="E491" s="80">
        <v>12.9013601</v>
      </c>
      <c r="F491" s="80">
        <v>9.4387273999999994</v>
      </c>
    </row>
    <row r="492" spans="1:6" x14ac:dyDescent="0.35">
      <c r="A492" s="8">
        <v>43282</v>
      </c>
      <c r="B492" s="80">
        <v>239.77703690000001</v>
      </c>
      <c r="C492" s="80">
        <v>11.1749223</v>
      </c>
      <c r="D492" s="10"/>
      <c r="E492" s="80">
        <v>12.1940747</v>
      </c>
      <c r="F492" s="80">
        <v>9.8218552999999993</v>
      </c>
    </row>
    <row r="493" spans="1:6" x14ac:dyDescent="0.35">
      <c r="A493" s="8">
        <v>43313</v>
      </c>
      <c r="B493" s="80">
        <v>255.96573040000001</v>
      </c>
      <c r="C493" s="80">
        <v>11.7442165</v>
      </c>
      <c r="D493" s="10"/>
      <c r="E493" s="80">
        <v>12.676854199999999</v>
      </c>
      <c r="F493" s="80">
        <v>10.5304713</v>
      </c>
    </row>
    <row r="494" spans="1:6" x14ac:dyDescent="0.35">
      <c r="A494" s="8">
        <v>43344</v>
      </c>
      <c r="B494" s="80">
        <v>248.86786330000001</v>
      </c>
      <c r="C494" s="80">
        <v>11.5273269</v>
      </c>
      <c r="D494" s="10"/>
      <c r="E494" s="80">
        <v>11.872667</v>
      </c>
      <c r="F494" s="80">
        <v>11.037557100000001</v>
      </c>
    </row>
    <row r="495" spans="1:6" x14ac:dyDescent="0.35">
      <c r="A495" s="8">
        <v>43374</v>
      </c>
      <c r="B495" s="80">
        <v>247.82547159999999</v>
      </c>
      <c r="C495" s="80">
        <v>11.4874546</v>
      </c>
      <c r="D495" s="10"/>
      <c r="E495" s="80">
        <v>12.329443299999999</v>
      </c>
      <c r="F495" s="80">
        <v>10.095736</v>
      </c>
    </row>
    <row r="496" spans="1:6" x14ac:dyDescent="0.35">
      <c r="A496" s="8">
        <v>43405</v>
      </c>
      <c r="B496" s="80">
        <v>257.07406550000002</v>
      </c>
      <c r="C496" s="80">
        <v>11.795603099999999</v>
      </c>
      <c r="D496" s="10"/>
      <c r="E496" s="80">
        <v>12.768844899999999</v>
      </c>
      <c r="F496" s="80">
        <v>10.63325</v>
      </c>
    </row>
    <row r="497" spans="1:6" x14ac:dyDescent="0.35">
      <c r="A497" s="8">
        <v>43435</v>
      </c>
      <c r="B497" s="80">
        <v>248.36631869999999</v>
      </c>
      <c r="C497" s="80">
        <v>11.3977787</v>
      </c>
      <c r="D497" s="10"/>
      <c r="E497" s="80">
        <v>12.105828199999999</v>
      </c>
      <c r="F497" s="80">
        <v>10.8282057</v>
      </c>
    </row>
    <row r="498" spans="1:6" x14ac:dyDescent="0.35">
      <c r="A498" s="8">
        <v>43466</v>
      </c>
      <c r="B498" s="80">
        <v>252.72699510000001</v>
      </c>
      <c r="C498" s="80">
        <v>11.5810899</v>
      </c>
      <c r="D498" s="10"/>
      <c r="E498" s="80">
        <v>11.8481556</v>
      </c>
      <c r="F498" s="80">
        <v>11.3939833</v>
      </c>
    </row>
    <row r="499" spans="1:6" x14ac:dyDescent="0.35">
      <c r="A499" s="8">
        <v>43497</v>
      </c>
      <c r="B499" s="80">
        <v>244.1708007</v>
      </c>
      <c r="C499" s="80">
        <v>11.1527782</v>
      </c>
      <c r="D499" s="10"/>
      <c r="E499" s="80">
        <v>11.9348717</v>
      </c>
      <c r="F499" s="80">
        <v>10.755370900000001</v>
      </c>
    </row>
    <row r="500" spans="1:6" x14ac:dyDescent="0.35">
      <c r="A500" s="8">
        <v>43525</v>
      </c>
      <c r="B500" s="80">
        <v>258.79220859999998</v>
      </c>
      <c r="C500" s="80">
        <v>11.8531306</v>
      </c>
      <c r="D500" s="10"/>
      <c r="E500" s="80">
        <v>13.138265199999999</v>
      </c>
      <c r="F500" s="80">
        <v>10.675957</v>
      </c>
    </row>
    <row r="501" spans="1:6" x14ac:dyDescent="0.35">
      <c r="A501" s="8">
        <v>43556</v>
      </c>
      <c r="B501" s="80">
        <v>260.50928490000001</v>
      </c>
      <c r="C501" s="80">
        <v>11.939636800000001</v>
      </c>
      <c r="D501" s="10"/>
      <c r="E501" s="80">
        <v>12.996873900000001</v>
      </c>
      <c r="F501" s="80">
        <v>11.051444500000001</v>
      </c>
    </row>
    <row r="502" spans="1:6" x14ac:dyDescent="0.35">
      <c r="A502" s="8">
        <v>43586</v>
      </c>
      <c r="B502" s="80">
        <v>260.14138359999998</v>
      </c>
      <c r="C502" s="80">
        <v>11.9271171</v>
      </c>
      <c r="D502" s="10"/>
      <c r="E502" s="80">
        <v>12.837737799999999</v>
      </c>
      <c r="F502" s="80">
        <v>11.033507699999999</v>
      </c>
    </row>
    <row r="503" spans="1:6" x14ac:dyDescent="0.35">
      <c r="A503" s="8">
        <v>43617</v>
      </c>
      <c r="B503" s="80">
        <v>265.34896830000002</v>
      </c>
      <c r="C503" s="80">
        <v>12.1953022</v>
      </c>
      <c r="D503" s="10"/>
      <c r="E503" s="80">
        <v>12.6550511</v>
      </c>
      <c r="F503" s="80">
        <v>11.5265769</v>
      </c>
    </row>
    <row r="504" spans="1:6" x14ac:dyDescent="0.35">
      <c r="A504" s="8">
        <v>43647</v>
      </c>
      <c r="B504" s="80">
        <v>265.11908410000001</v>
      </c>
      <c r="C504" s="80">
        <v>12.149400699999999</v>
      </c>
      <c r="D504" s="10"/>
      <c r="E504" s="80">
        <v>13.345000000000001</v>
      </c>
      <c r="F504" s="80">
        <v>10.660046400000001</v>
      </c>
    </row>
    <row r="505" spans="1:6" x14ac:dyDescent="0.35">
      <c r="A505" s="8">
        <v>43678</v>
      </c>
      <c r="B505" s="80">
        <v>260.39281440000002</v>
      </c>
      <c r="C505" s="80">
        <v>11.9008916</v>
      </c>
      <c r="D505" s="10"/>
      <c r="E505" s="80">
        <v>12.789009099999999</v>
      </c>
      <c r="F505" s="80">
        <v>10.6576117</v>
      </c>
    </row>
    <row r="506" spans="1:6" x14ac:dyDescent="0.35">
      <c r="A506" s="8">
        <v>43709</v>
      </c>
      <c r="B506" s="80">
        <v>257.26520440000002</v>
      </c>
      <c r="C506" s="80">
        <v>11.864513000000001</v>
      </c>
      <c r="D506" s="10"/>
      <c r="E506" s="80">
        <v>13.399749399999999</v>
      </c>
      <c r="F506" s="80">
        <v>10.0732103</v>
      </c>
    </row>
    <row r="507" spans="1:6" x14ac:dyDescent="0.35">
      <c r="A507" s="8">
        <v>43739</v>
      </c>
      <c r="B507" s="80">
        <v>274.03383680000002</v>
      </c>
      <c r="C507" s="80">
        <v>12.5308107</v>
      </c>
      <c r="D507" s="10"/>
      <c r="E507" s="80">
        <v>13.753871999999999</v>
      </c>
      <c r="F507" s="80">
        <v>10.8252629</v>
      </c>
    </row>
    <row r="508" spans="1:6" x14ac:dyDescent="0.35">
      <c r="A508" s="8">
        <v>43770</v>
      </c>
      <c r="B508" s="80">
        <v>254.71894259999999</v>
      </c>
      <c r="C508" s="80">
        <v>11.7440107</v>
      </c>
      <c r="D508" s="10"/>
      <c r="E508" s="80">
        <v>12.6289289</v>
      </c>
      <c r="F508" s="80">
        <v>10.6523521</v>
      </c>
    </row>
    <row r="509" spans="1:6" x14ac:dyDescent="0.35">
      <c r="A509" s="8">
        <v>43800</v>
      </c>
      <c r="B509" s="80">
        <v>255.9759967</v>
      </c>
      <c r="C509" s="80">
        <v>11.734967899999999</v>
      </c>
      <c r="D509" s="10"/>
      <c r="E509" s="80">
        <v>13.1697101</v>
      </c>
      <c r="F509" s="80">
        <v>10.382068</v>
      </c>
    </row>
    <row r="510" spans="1:6" x14ac:dyDescent="0.35">
      <c r="A510" s="8">
        <v>43831</v>
      </c>
      <c r="B510" s="80">
        <v>268.42143600000003</v>
      </c>
      <c r="C510" s="80">
        <v>12.323928199999999</v>
      </c>
      <c r="D510" s="10"/>
      <c r="E510" s="80">
        <v>13.6206111</v>
      </c>
      <c r="F510" s="80">
        <v>11.0635488</v>
      </c>
    </row>
    <row r="511" spans="1:6" x14ac:dyDescent="0.35">
      <c r="A511" s="8">
        <v>43862</v>
      </c>
      <c r="B511" s="80">
        <v>268.13600350000002</v>
      </c>
      <c r="C511" s="80">
        <v>12.270680199999999</v>
      </c>
      <c r="D511" s="10"/>
      <c r="E511" s="80">
        <v>13.847224499999999</v>
      </c>
      <c r="F511" s="80">
        <v>11.1462568</v>
      </c>
    </row>
    <row r="512" spans="1:6" x14ac:dyDescent="0.35">
      <c r="A512" s="8">
        <v>43891</v>
      </c>
      <c r="B512" s="80">
        <v>254.2167073</v>
      </c>
      <c r="C512" s="80">
        <v>11.756677</v>
      </c>
      <c r="D512" s="10"/>
      <c r="E512" s="80">
        <v>13.1546419</v>
      </c>
      <c r="F512" s="80">
        <v>10.436486199999999</v>
      </c>
    </row>
    <row r="513" spans="1:6" x14ac:dyDescent="0.35">
      <c r="A513" s="8">
        <v>43922</v>
      </c>
      <c r="B513" s="80">
        <v>278.79462380000001</v>
      </c>
      <c r="C513" s="80">
        <v>14.145300300000001</v>
      </c>
      <c r="D513" s="10"/>
      <c r="E513" s="80">
        <v>15.423263800000001</v>
      </c>
      <c r="F513" s="80">
        <v>13.111322599999999</v>
      </c>
    </row>
    <row r="514" spans="1:6" x14ac:dyDescent="0.35">
      <c r="A514" s="8">
        <v>43952</v>
      </c>
      <c r="B514" s="80">
        <v>295.29073399999999</v>
      </c>
      <c r="C514" s="80">
        <v>15.6708178</v>
      </c>
      <c r="D514" s="10"/>
      <c r="E514" s="80">
        <v>16.126912600000001</v>
      </c>
      <c r="F514" s="80">
        <v>15.323388100000001</v>
      </c>
    </row>
    <row r="515" spans="1:6" x14ac:dyDescent="0.35">
      <c r="A515" s="8">
        <v>43983</v>
      </c>
      <c r="B515" s="80">
        <v>331.91584069999999</v>
      </c>
      <c r="C515" s="80">
        <v>16.589197599999999</v>
      </c>
      <c r="D515" s="10"/>
      <c r="E515" s="80">
        <v>16.8392971</v>
      </c>
      <c r="F515" s="80">
        <v>15.9727227</v>
      </c>
    </row>
    <row r="516" spans="1:6" x14ac:dyDescent="0.35">
      <c r="A516" s="8">
        <v>44013</v>
      </c>
      <c r="B516" s="80">
        <v>342.76719809999997</v>
      </c>
      <c r="C516" s="80">
        <v>16.553799300000001</v>
      </c>
      <c r="D516" s="10"/>
      <c r="E516" s="80">
        <v>16.683649899999999</v>
      </c>
      <c r="F516" s="80">
        <v>16.163407899999999</v>
      </c>
    </row>
    <row r="517" spans="1:6" x14ac:dyDescent="0.35">
      <c r="A517" s="8">
        <v>44044</v>
      </c>
      <c r="B517" s="80">
        <v>293.31196299999999</v>
      </c>
      <c r="C517" s="80">
        <v>14.088832099999999</v>
      </c>
      <c r="D517" s="10"/>
      <c r="E517" s="80">
        <v>15.034050499999999</v>
      </c>
      <c r="F517" s="80">
        <v>12.8272236</v>
      </c>
    </row>
    <row r="518" spans="1:6" x14ac:dyDescent="0.35">
      <c r="A518" s="8">
        <v>44075</v>
      </c>
      <c r="B518" s="80">
        <v>301.59401489999999</v>
      </c>
      <c r="C518" s="80">
        <v>14.633265400000001</v>
      </c>
      <c r="D518" s="10"/>
      <c r="E518" s="80">
        <v>15.8756439</v>
      </c>
      <c r="F518" s="80">
        <v>13.466823700000001</v>
      </c>
    </row>
    <row r="519" spans="1:6" x14ac:dyDescent="0.35">
      <c r="A519" s="8">
        <v>44105</v>
      </c>
      <c r="B519" s="80">
        <v>328.95011369999997</v>
      </c>
      <c r="C519" s="80">
        <v>15.5005826</v>
      </c>
      <c r="D519" s="10"/>
      <c r="E519" s="80">
        <v>16.252099300000001</v>
      </c>
      <c r="F519" s="80">
        <v>14.2555212</v>
      </c>
    </row>
    <row r="520" spans="1:6" x14ac:dyDescent="0.35">
      <c r="A520" s="8">
        <v>44136</v>
      </c>
      <c r="B520" s="80">
        <v>336.65498359999998</v>
      </c>
      <c r="C520" s="80">
        <v>15.6294953</v>
      </c>
      <c r="D520" s="10"/>
      <c r="E520" s="80">
        <v>16.109414699999999</v>
      </c>
      <c r="F520" s="80">
        <v>14.7958278</v>
      </c>
    </row>
    <row r="521" spans="1:6" x14ac:dyDescent="0.35">
      <c r="A521" s="8">
        <v>44166</v>
      </c>
      <c r="B521" s="80">
        <v>295.09682329999998</v>
      </c>
      <c r="C521" s="80">
        <v>13.913802</v>
      </c>
      <c r="D521" s="10"/>
      <c r="E521" s="80">
        <v>14.936380399999999</v>
      </c>
      <c r="F521" s="80">
        <v>13.0245468</v>
      </c>
    </row>
    <row r="522" spans="1:6" x14ac:dyDescent="0.35">
      <c r="A522" s="8">
        <v>44197</v>
      </c>
      <c r="B522" s="80">
        <v>297.46285130000001</v>
      </c>
      <c r="C522" s="80">
        <v>14.023728200000001</v>
      </c>
      <c r="D522" s="10"/>
      <c r="E522" s="80">
        <v>15.3144712</v>
      </c>
      <c r="F522" s="80">
        <v>12.563722200000001</v>
      </c>
    </row>
    <row r="523" spans="1:6" x14ac:dyDescent="0.35">
      <c r="A523" s="8">
        <v>44228</v>
      </c>
      <c r="B523" s="80">
        <v>273.25365099999999</v>
      </c>
      <c r="C523" s="80">
        <v>12.8404831</v>
      </c>
      <c r="D523" s="10"/>
      <c r="E523" s="80">
        <v>14.693268</v>
      </c>
      <c r="F523" s="80">
        <v>11.5156814</v>
      </c>
    </row>
    <row r="524" spans="1:6" x14ac:dyDescent="0.35">
      <c r="A524" s="8">
        <v>44256</v>
      </c>
      <c r="B524" s="80">
        <v>252.42229130000001</v>
      </c>
      <c r="C524" s="80">
        <v>11.8978708</v>
      </c>
      <c r="D524" s="10"/>
      <c r="E524" s="80">
        <v>14.094156699999999</v>
      </c>
      <c r="F524" s="80">
        <v>9.8029936000000006</v>
      </c>
    </row>
    <row r="525" spans="1:6" x14ac:dyDescent="0.35">
      <c r="A525" s="8">
        <v>44287</v>
      </c>
      <c r="B525" s="80">
        <v>226.6282817</v>
      </c>
      <c r="C525" s="80">
        <v>10.737262899999999</v>
      </c>
      <c r="D525" s="10"/>
      <c r="E525" s="80">
        <v>12.127455700000001</v>
      </c>
      <c r="F525" s="80">
        <v>9.5286677999999991</v>
      </c>
    </row>
    <row r="526" spans="1:6" x14ac:dyDescent="0.35">
      <c r="A526" s="8">
        <v>44317</v>
      </c>
      <c r="B526" s="80">
        <v>228.01846699999999</v>
      </c>
      <c r="C526" s="80">
        <v>10.722937999999999</v>
      </c>
      <c r="D526" s="10"/>
      <c r="E526" s="80">
        <v>13.1032586</v>
      </c>
      <c r="F526" s="80">
        <v>8.5054590000000001</v>
      </c>
    </row>
    <row r="527" spans="1:6" x14ac:dyDescent="0.35">
      <c r="A527" s="8">
        <v>44348</v>
      </c>
      <c r="B527" s="80">
        <v>224.42343650000001</v>
      </c>
      <c r="C527" s="80">
        <v>10.5635479</v>
      </c>
      <c r="D527" s="10"/>
      <c r="E527" s="80">
        <v>12.422596199999999</v>
      </c>
      <c r="F527" s="80">
        <v>8.4131727999999999</v>
      </c>
    </row>
    <row r="528" spans="1:6" x14ac:dyDescent="0.35">
      <c r="A528" s="8">
        <v>44378</v>
      </c>
      <c r="B528" s="80">
        <v>224.2221831</v>
      </c>
      <c r="C528" s="80">
        <v>10.5509585</v>
      </c>
      <c r="D528" s="10"/>
      <c r="E528" s="80">
        <v>11.1201718</v>
      </c>
      <c r="F528" s="80">
        <v>9.7872239000000008</v>
      </c>
    </row>
    <row r="529" spans="1:6" x14ac:dyDescent="0.35">
      <c r="A529" s="8">
        <v>44409</v>
      </c>
      <c r="B529" s="80">
        <v>217.11188630000001</v>
      </c>
      <c r="C529" s="80">
        <v>10.551891599999999</v>
      </c>
      <c r="D529" s="10"/>
      <c r="E529" s="80">
        <v>11.312834000000001</v>
      </c>
      <c r="F529" s="80">
        <v>9.4191272000000001</v>
      </c>
    </row>
    <row r="530" spans="1:6" x14ac:dyDescent="0.35">
      <c r="A530" s="8">
        <v>44440</v>
      </c>
      <c r="B530" s="80">
        <v>216.17776699999999</v>
      </c>
      <c r="C530" s="80">
        <v>10.988394899999999</v>
      </c>
      <c r="D530" s="10"/>
      <c r="E530" s="80">
        <v>11.1398438</v>
      </c>
      <c r="F530" s="80">
        <v>10.692729399999999</v>
      </c>
    </row>
    <row r="531" spans="1:6" x14ac:dyDescent="0.35">
      <c r="A531" s="8">
        <v>44470</v>
      </c>
      <c r="B531" s="80">
        <v>264.87210140000002</v>
      </c>
      <c r="C531" s="80">
        <v>12.998158500000001</v>
      </c>
      <c r="D531" s="10"/>
      <c r="E531" s="80">
        <v>13.7364654</v>
      </c>
      <c r="F531" s="80">
        <v>11.7281382</v>
      </c>
    </row>
    <row r="532" spans="1:6" x14ac:dyDescent="0.35">
      <c r="A532" s="8">
        <v>44501</v>
      </c>
      <c r="B532" s="80">
        <v>234.48540650000001</v>
      </c>
      <c r="C532" s="80">
        <v>10.916081399999999</v>
      </c>
      <c r="D532" s="10"/>
      <c r="E532" s="80">
        <v>11.827979900000001</v>
      </c>
      <c r="F532" s="80">
        <v>9.7448443000000005</v>
      </c>
    </row>
    <row r="533" spans="1:6" x14ac:dyDescent="0.35">
      <c r="A533" s="8">
        <v>44531</v>
      </c>
      <c r="B533" s="80">
        <v>205.4856619</v>
      </c>
      <c r="C533" s="80">
        <v>9.4871013000000008</v>
      </c>
      <c r="E533" s="80">
        <v>10.893432600000001</v>
      </c>
      <c r="F533" s="80">
        <v>8.1775985000000002</v>
      </c>
    </row>
    <row r="534" spans="1:6" x14ac:dyDescent="0.35">
      <c r="A534" s="8">
        <v>44562</v>
      </c>
      <c r="B534" s="80">
        <v>195.50713099999999</v>
      </c>
      <c r="C534" s="80">
        <v>9.0443922000000008</v>
      </c>
      <c r="E534" s="80">
        <v>10.9478455</v>
      </c>
      <c r="F534" s="80">
        <v>7.1014676000000003</v>
      </c>
    </row>
    <row r="535" spans="1:6" x14ac:dyDescent="0.35">
      <c r="A535" s="8">
        <v>44593</v>
      </c>
      <c r="B535" s="80">
        <v>198.38980770000001</v>
      </c>
      <c r="C535" s="80">
        <v>9.0376405000000002</v>
      </c>
      <c r="E535" s="80">
        <v>10.826251299999999</v>
      </c>
      <c r="F535" s="80">
        <v>7.6434967</v>
      </c>
    </row>
    <row r="536" spans="1:6" x14ac:dyDescent="0.35">
      <c r="A536" s="8">
        <v>44621</v>
      </c>
      <c r="B536" s="80">
        <v>183.20731799999999</v>
      </c>
      <c r="C536" s="80">
        <v>8.3013931000000003</v>
      </c>
      <c r="E536" s="80">
        <v>9.2186681999999998</v>
      </c>
      <c r="F536" s="80">
        <v>7.5043813999999998</v>
      </c>
    </row>
    <row r="537" spans="1:6" x14ac:dyDescent="0.35">
      <c r="A537" s="8">
        <v>44652</v>
      </c>
      <c r="B537" s="80">
        <v>189.47507379999999</v>
      </c>
      <c r="C537" s="80">
        <v>8.5533979999999996</v>
      </c>
      <c r="E537" s="80">
        <v>9.5578672000000005</v>
      </c>
      <c r="F537" s="80">
        <v>7.6576206000000004</v>
      </c>
    </row>
    <row r="538" spans="1:6" x14ac:dyDescent="0.35">
      <c r="A538" s="8">
        <v>44682</v>
      </c>
      <c r="B538" s="80">
        <v>198.41561300000001</v>
      </c>
      <c r="C538" s="80">
        <v>8.79129</v>
      </c>
      <c r="E538" s="80">
        <v>9.6044868999999995</v>
      </c>
      <c r="F538" s="80">
        <v>8.2140895999999994</v>
      </c>
    </row>
    <row r="539" spans="1:6" x14ac:dyDescent="0.35">
      <c r="A539" s="64">
        <v>44713</v>
      </c>
      <c r="B539" s="80">
        <v>181.123212</v>
      </c>
      <c r="C539" s="80">
        <v>8.0104065999999996</v>
      </c>
      <c r="D539" s="10"/>
      <c r="E539" s="80">
        <v>8.4054500000000001</v>
      </c>
      <c r="F539" s="80">
        <v>7.4308176000000001</v>
      </c>
    </row>
    <row r="540" spans="1:6" x14ac:dyDescent="0.35">
      <c r="A540" s="64">
        <v>44743</v>
      </c>
      <c r="B540" s="80">
        <v>162.90493739999999</v>
      </c>
      <c r="C540" s="80">
        <v>7.1743614000000004</v>
      </c>
      <c r="D540" s="10"/>
      <c r="E540" s="80">
        <v>7.1671091000000002</v>
      </c>
      <c r="F540" s="80">
        <v>7.0743274999999999</v>
      </c>
    </row>
    <row r="541" spans="1:6" x14ac:dyDescent="0.35">
      <c r="A541" s="64">
        <v>44774</v>
      </c>
      <c r="B541" s="80">
        <v>195.84864260000001</v>
      </c>
      <c r="C541" s="80">
        <v>8.5515907999999996</v>
      </c>
      <c r="D541" s="10"/>
      <c r="E541" s="80">
        <v>9.2412016999999995</v>
      </c>
      <c r="F541" s="80">
        <v>7.5916255000000001</v>
      </c>
    </row>
    <row r="542" spans="1:6" x14ac:dyDescent="0.35">
      <c r="A542" s="64">
        <v>44805</v>
      </c>
      <c r="B542" s="80">
        <v>180.58555670000001</v>
      </c>
      <c r="C542" s="80">
        <v>7.8597587000000004</v>
      </c>
      <c r="D542" s="10"/>
      <c r="E542" s="80">
        <v>8.5499997000000008</v>
      </c>
      <c r="F542" s="80">
        <v>7.0051728999999998</v>
      </c>
    </row>
    <row r="543" spans="1:6" x14ac:dyDescent="0.35">
      <c r="A543" s="64">
        <v>44835</v>
      </c>
      <c r="B543" s="12">
        <v>168.35309989999999</v>
      </c>
      <c r="C543" s="12">
        <v>7.3379098999999997</v>
      </c>
      <c r="D543" s="10"/>
      <c r="E543" s="12">
        <v>7.5650456999999998</v>
      </c>
      <c r="F543" s="12">
        <v>6.9333270000000002</v>
      </c>
    </row>
    <row r="544" spans="1:6" x14ac:dyDescent="0.35">
      <c r="A544" s="64">
        <v>44866</v>
      </c>
      <c r="B544" s="12">
        <v>182.42644100000001</v>
      </c>
      <c r="C544" s="12">
        <v>7.7738471999999996</v>
      </c>
      <c r="D544" s="10"/>
      <c r="E544" s="12">
        <v>8.4471836000000007</v>
      </c>
      <c r="F544" s="12">
        <v>6.8647299000000004</v>
      </c>
    </row>
    <row r="545" spans="1:6" x14ac:dyDescent="0.35">
      <c r="A545" s="64">
        <v>44896</v>
      </c>
      <c r="B545" s="12">
        <v>177.20349039999999</v>
      </c>
      <c r="C545" s="12">
        <v>7.63687</v>
      </c>
      <c r="D545" s="10"/>
      <c r="E545" s="12">
        <v>8.7668216000000001</v>
      </c>
      <c r="F545" s="12">
        <v>6.5813940000000004</v>
      </c>
    </row>
    <row r="546" spans="1:6" x14ac:dyDescent="0.35">
      <c r="A546" s="64">
        <v>44927</v>
      </c>
      <c r="B546" s="12">
        <v>187.02822979999999</v>
      </c>
      <c r="C546" s="12">
        <v>7.970345</v>
      </c>
      <c r="E546" s="12">
        <v>8.6127932000000005</v>
      </c>
      <c r="F546" s="12">
        <v>7.2402885000000001</v>
      </c>
    </row>
    <row r="547" spans="1:6" x14ac:dyDescent="0.35">
      <c r="A547" s="64">
        <v>44958</v>
      </c>
      <c r="B547" s="73">
        <v>189.13759329999999</v>
      </c>
      <c r="C547" s="73">
        <v>8.0497335999999997</v>
      </c>
      <c r="E547" s="73">
        <v>9.2747752999999999</v>
      </c>
      <c r="F547" s="73">
        <v>7.2139918999999999</v>
      </c>
    </row>
    <row r="548" spans="1:6" x14ac:dyDescent="0.35">
      <c r="A548" s="64">
        <v>44986</v>
      </c>
      <c r="B548" s="10">
        <v>184.04213780000001</v>
      </c>
      <c r="C548" s="10">
        <v>7.8193780000000004</v>
      </c>
      <c r="D548" s="10"/>
      <c r="E548" s="10">
        <v>8.7835491000000001</v>
      </c>
      <c r="F548" s="10">
        <v>6.8776454999999999</v>
      </c>
    </row>
    <row r="549" spans="1:6" x14ac:dyDescent="0.35">
      <c r="A549" s="64">
        <v>45017</v>
      </c>
      <c r="B549" s="10">
        <v>200.59643249999999</v>
      </c>
      <c r="C549" s="10">
        <v>8.5933340000000005</v>
      </c>
      <c r="D549" s="10"/>
      <c r="E549" s="10">
        <v>10.2248226</v>
      </c>
      <c r="F549" s="10">
        <v>6.9628306999999996</v>
      </c>
    </row>
    <row r="550" spans="1:6" x14ac:dyDescent="0.35">
      <c r="A550" s="64">
        <v>45047</v>
      </c>
      <c r="B550" s="10">
        <v>182.3859325</v>
      </c>
      <c r="C550" s="10">
        <v>7.7517155000000004</v>
      </c>
      <c r="D550" s="10"/>
      <c r="E550" s="10">
        <v>9.2060207999999992</v>
      </c>
      <c r="F550" s="10">
        <v>6.5476881999999996</v>
      </c>
    </row>
    <row r="551" spans="1:6" x14ac:dyDescent="0.35">
      <c r="A551" s="64">
        <v>45078</v>
      </c>
      <c r="B551" s="10">
        <v>189.34786320000001</v>
      </c>
      <c r="C551" s="10">
        <v>7.9820007999999998</v>
      </c>
      <c r="D551" s="10"/>
      <c r="E551" s="10">
        <v>8.8701937999999991</v>
      </c>
      <c r="F551" s="10">
        <v>6.8695792999999998</v>
      </c>
    </row>
    <row r="552" spans="1:6" x14ac:dyDescent="0.35">
      <c r="A552" s="64">
        <v>45108</v>
      </c>
      <c r="B552" s="10">
        <v>205.98661000000001</v>
      </c>
      <c r="C552" s="10">
        <v>8.6509733999999998</v>
      </c>
      <c r="D552" s="10"/>
      <c r="E552" s="10">
        <v>9.3468853000000003</v>
      </c>
      <c r="F552" s="10">
        <v>7.736116</v>
      </c>
    </row>
    <row r="553" spans="1:6" x14ac:dyDescent="0.35">
      <c r="A553" s="64">
        <v>45139</v>
      </c>
      <c r="B553" s="10">
        <v>199.61084299999999</v>
      </c>
      <c r="C553" s="10">
        <v>8.3578817999999995</v>
      </c>
      <c r="D553" s="10"/>
      <c r="E553" s="10">
        <v>8.6698283000000007</v>
      </c>
      <c r="F553" s="10">
        <v>7.7032951000000001</v>
      </c>
    </row>
    <row r="554" spans="1:6" x14ac:dyDescent="0.35">
      <c r="A554" s="64">
        <v>45170</v>
      </c>
      <c r="B554" s="10">
        <v>187.95098440000001</v>
      </c>
      <c r="C554" s="10">
        <v>7.9857814999999999</v>
      </c>
      <c r="D554" s="10"/>
      <c r="E554" s="10">
        <v>8.4094846000000008</v>
      </c>
      <c r="F554" s="10">
        <v>7.4632236000000001</v>
      </c>
    </row>
    <row r="555" spans="1:6" x14ac:dyDescent="0.35">
      <c r="A555" s="64">
        <v>45200</v>
      </c>
      <c r="B555" s="10">
        <v>222.9194359</v>
      </c>
      <c r="C555" s="10">
        <v>9.2340067999999995</v>
      </c>
      <c r="D555" s="10"/>
      <c r="E555" s="10">
        <v>10.306561500000001</v>
      </c>
      <c r="F555" s="10">
        <v>7.9524436999999999</v>
      </c>
    </row>
    <row r="556" spans="1:6" x14ac:dyDescent="0.35">
      <c r="A556" s="64">
        <v>45231</v>
      </c>
      <c r="B556" s="10">
        <v>235.8946512</v>
      </c>
      <c r="C556" s="10">
        <v>9.6938901000000008</v>
      </c>
      <c r="D556" s="10"/>
      <c r="E556" s="10">
        <v>10.813094</v>
      </c>
      <c r="F556" s="10">
        <v>8.1471406999999996</v>
      </c>
    </row>
    <row r="557" spans="1:6" x14ac:dyDescent="0.35">
      <c r="A557" s="64">
        <v>45261</v>
      </c>
      <c r="B557" s="10">
        <v>229.32826969999999</v>
      </c>
      <c r="C557" s="10">
        <v>9.5847593999999994</v>
      </c>
      <c r="D557" s="10"/>
      <c r="E557" s="10">
        <v>10.525339900000001</v>
      </c>
      <c r="F557" s="10">
        <v>8.7258098999999998</v>
      </c>
    </row>
    <row r="558" spans="1:6" x14ac:dyDescent="0.35">
      <c r="A558" s="64">
        <v>45292</v>
      </c>
      <c r="B558" s="10">
        <v>226.54381079999999</v>
      </c>
      <c r="C558" s="10">
        <v>9.4249629000000006</v>
      </c>
      <c r="D558" s="10"/>
      <c r="E558" s="10">
        <v>10.841072499999999</v>
      </c>
      <c r="F558" s="10">
        <v>7.9068702000000002</v>
      </c>
    </row>
    <row r="559" spans="1:6" x14ac:dyDescent="0.35">
      <c r="A559" s="64">
        <v>45323</v>
      </c>
      <c r="B559" s="10">
        <v>219.28278940000001</v>
      </c>
      <c r="C559" s="10">
        <v>9.0929885000000006</v>
      </c>
      <c r="D559" s="10"/>
      <c r="E559" s="10">
        <v>10.2703293</v>
      </c>
      <c r="F559" s="10">
        <v>8.4169707000000002</v>
      </c>
    </row>
    <row r="560" spans="1:6" x14ac:dyDescent="0.35">
      <c r="A560" s="64">
        <v>45352</v>
      </c>
      <c r="B560" s="10">
        <v>233.90113360000001</v>
      </c>
      <c r="C560" s="10">
        <v>9.6423770999999991</v>
      </c>
      <c r="D560" s="10"/>
      <c r="E560" s="10">
        <v>11.108147499999999</v>
      </c>
      <c r="F560" s="10">
        <v>8.1736354999999996</v>
      </c>
    </row>
    <row r="561" spans="1:6" x14ac:dyDescent="0.35">
      <c r="A561" s="64">
        <v>45383</v>
      </c>
      <c r="B561" s="10">
        <v>235.93588389999999</v>
      </c>
      <c r="C561" s="10">
        <v>9.7345816000000003</v>
      </c>
      <c r="D561" s="10"/>
      <c r="E561" s="10">
        <v>11.168229200000001</v>
      </c>
      <c r="F561" s="10">
        <v>8.3056865999999996</v>
      </c>
    </row>
    <row r="562" spans="1:6" x14ac:dyDescent="0.35">
      <c r="A562" s="64">
        <v>45413</v>
      </c>
      <c r="B562" s="10">
        <v>237.33769480000001</v>
      </c>
      <c r="C562" s="10">
        <v>9.7468292999999999</v>
      </c>
      <c r="D562" s="10"/>
      <c r="E562" s="10">
        <v>11.231102999999999</v>
      </c>
      <c r="F562" s="10">
        <v>8.5186363000000007</v>
      </c>
    </row>
    <row r="563" spans="1:6" x14ac:dyDescent="0.35">
      <c r="A563" s="64">
        <v>45444</v>
      </c>
    </row>
    <row r="564" spans="1:6" x14ac:dyDescent="0.35">
      <c r="A564" s="64">
        <v>45474</v>
      </c>
    </row>
    <row r="565" spans="1:6" x14ac:dyDescent="0.35">
      <c r="A565" s="64">
        <v>45505</v>
      </c>
    </row>
    <row r="566" spans="1:6" x14ac:dyDescent="0.35">
      <c r="A566" s="64">
        <v>45536</v>
      </c>
    </row>
    <row r="567" spans="1:6" x14ac:dyDescent="0.35">
      <c r="A567" s="64">
        <v>45566</v>
      </c>
    </row>
    <row r="568" spans="1:6" x14ac:dyDescent="0.35">
      <c r="A568" s="64">
        <v>45597</v>
      </c>
    </row>
    <row r="569" spans="1:6" x14ac:dyDescent="0.35">
      <c r="A569" s="64">
        <v>45627</v>
      </c>
    </row>
  </sheetData>
  <mergeCells count="1">
    <mergeCell ref="E5:F5"/>
  </mergeCells>
  <pageMargins left="0.7" right="0.7" top="0.75" bottom="0.75" header="0.3" footer="0.3"/>
  <pageSetup paperSize="9" orientation="portrait" horizontalDpi="300" r:id="rId1"/>
  <headerFooter>
    <oddHeader>&amp;C&amp;"Calibri"&amp;12&amp;KFF0000OFFICIAL&amp;1#</oddHeader>
    <oddFooter>&amp;C&amp;1#&amp;"Calibri"&amp;12&amp;KFF0000OFFICIAL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E0BA6-5A9C-4AF3-84EC-3AEBE2741B94}">
  <dimension ref="A1:M569"/>
  <sheetViews>
    <sheetView zoomScaleNormal="100" workbookViewId="0">
      <pane ySplit="6" topLeftCell="A7" activePane="bottomLeft" state="frozen"/>
      <selection activeCell="F564" sqref="F564"/>
      <selection pane="bottomLeft"/>
    </sheetView>
  </sheetViews>
  <sheetFormatPr defaultColWidth="8.81640625" defaultRowHeight="14.5" x14ac:dyDescent="0.35"/>
  <cols>
    <col min="1" max="1" width="7.81640625" style="2" customWidth="1"/>
    <col min="2" max="2" width="15.453125" style="2" customWidth="1"/>
    <col min="3" max="4" width="13" style="2" customWidth="1"/>
    <col min="5" max="5" width="17.81640625" style="2" customWidth="1"/>
    <col min="6" max="6" width="17.54296875" style="2" customWidth="1"/>
    <col min="7" max="7" width="15.26953125" style="2" customWidth="1"/>
    <col min="8" max="8" width="2.26953125" style="2" customWidth="1"/>
    <col min="9" max="10" width="12.7265625" style="2" customWidth="1"/>
    <col min="12" max="16384" width="8.81640625" style="2"/>
  </cols>
  <sheetData>
    <row r="1" spans="1:12" s="1" customFormat="1" x14ac:dyDescent="0.35">
      <c r="A1" s="1" t="s">
        <v>57</v>
      </c>
    </row>
    <row r="2" spans="1:12" s="1" customFormat="1" x14ac:dyDescent="0.35">
      <c r="L2" s="2" t="s">
        <v>58</v>
      </c>
    </row>
    <row r="3" spans="1:12" s="1" customFormat="1" x14ac:dyDescent="0.35">
      <c r="B3" s="3" t="s">
        <v>59</v>
      </c>
      <c r="C3" s="87"/>
      <c r="D3" s="87"/>
      <c r="E3" s="87"/>
      <c r="F3" s="87"/>
      <c r="G3" s="87"/>
      <c r="H3" s="87"/>
      <c r="I3" s="87"/>
      <c r="J3" s="87"/>
      <c r="L3" s="2" t="s">
        <v>60</v>
      </c>
    </row>
    <row r="4" spans="1:12" s="1" customFormat="1" x14ac:dyDescent="0.35">
      <c r="B4" s="76" t="s">
        <v>61</v>
      </c>
      <c r="C4" s="76" t="s">
        <v>23</v>
      </c>
      <c r="D4" s="76" t="s">
        <v>2</v>
      </c>
      <c r="E4" s="76" t="s">
        <v>62</v>
      </c>
      <c r="F4" s="76" t="s">
        <v>63</v>
      </c>
      <c r="G4" s="76" t="s">
        <v>64</v>
      </c>
      <c r="H4" s="57"/>
      <c r="I4" s="77" t="s">
        <v>65</v>
      </c>
      <c r="J4" s="77" t="s">
        <v>66</v>
      </c>
      <c r="L4" s="2" t="s">
        <v>67</v>
      </c>
    </row>
    <row r="5" spans="1:12" s="83" customFormat="1" ht="45" customHeight="1" x14ac:dyDescent="0.35">
      <c r="B5" s="59" t="s">
        <v>68</v>
      </c>
      <c r="C5" s="59" t="s">
        <v>28</v>
      </c>
      <c r="D5" s="59" t="s">
        <v>69</v>
      </c>
      <c r="E5" s="59" t="s">
        <v>70</v>
      </c>
      <c r="F5" s="59" t="s">
        <v>71</v>
      </c>
      <c r="G5" s="59" t="s">
        <v>72</v>
      </c>
      <c r="H5" s="65"/>
      <c r="I5" s="144" t="s">
        <v>73</v>
      </c>
      <c r="J5" s="144"/>
    </row>
    <row r="6" spans="1:12" s="1" customFormat="1" ht="43.9" customHeight="1" x14ac:dyDescent="0.35">
      <c r="A6" s="14" t="s">
        <v>14</v>
      </c>
      <c r="B6" s="6" t="s">
        <v>15</v>
      </c>
      <c r="C6" s="6" t="s">
        <v>15</v>
      </c>
      <c r="D6" s="6" t="s">
        <v>15</v>
      </c>
      <c r="E6" s="6" t="s">
        <v>31</v>
      </c>
      <c r="F6" s="6" t="s">
        <v>31</v>
      </c>
      <c r="G6" s="6" t="s">
        <v>31</v>
      </c>
      <c r="H6" s="6"/>
      <c r="I6" s="84" t="s">
        <v>17</v>
      </c>
      <c r="J6" s="84" t="s">
        <v>18</v>
      </c>
    </row>
    <row r="7" spans="1:12" x14ac:dyDescent="0.35">
      <c r="A7" s="8">
        <v>28522</v>
      </c>
      <c r="B7" s="110">
        <v>163.90963619999999</v>
      </c>
      <c r="C7" s="69">
        <v>6424.3881387000001</v>
      </c>
      <c r="D7" s="85">
        <v>5997.5437905999997</v>
      </c>
      <c r="E7" s="80">
        <v>2.5513656999999998</v>
      </c>
      <c r="F7" s="80">
        <v>2.7329460999999999</v>
      </c>
      <c r="G7" s="80">
        <v>9.1954902000000001</v>
      </c>
      <c r="H7" s="12"/>
      <c r="I7" s="80">
        <v>1.7208081</v>
      </c>
      <c r="J7" s="80">
        <v>4.0287625</v>
      </c>
      <c r="K7" s="86"/>
    </row>
    <row r="8" spans="1:12" x14ac:dyDescent="0.35">
      <c r="A8" s="8">
        <v>28550</v>
      </c>
      <c r="B8" s="110">
        <v>155.75110699999999</v>
      </c>
      <c r="C8" s="69">
        <v>6406.7538443000003</v>
      </c>
      <c r="D8" s="85">
        <v>6002.9803252000002</v>
      </c>
      <c r="E8" s="80">
        <v>2.4310456</v>
      </c>
      <c r="F8" s="80">
        <v>2.594563</v>
      </c>
      <c r="G8" s="80">
        <v>8.7333561</v>
      </c>
      <c r="H8" s="12"/>
      <c r="I8" s="80">
        <v>1.6112822</v>
      </c>
      <c r="J8" s="80">
        <v>3.8902689000000001</v>
      </c>
    </row>
    <row r="9" spans="1:12" x14ac:dyDescent="0.35">
      <c r="A9" s="8">
        <v>28581</v>
      </c>
      <c r="B9" s="110">
        <v>166.59376760000001</v>
      </c>
      <c r="C9" s="69">
        <v>6433.8812138000003</v>
      </c>
      <c r="D9" s="85">
        <v>6030.6568244999999</v>
      </c>
      <c r="E9" s="80">
        <v>2.5893199</v>
      </c>
      <c r="F9" s="80">
        <v>2.7624480999999999</v>
      </c>
      <c r="G9" s="80">
        <v>8.8565228000000005</v>
      </c>
      <c r="H9" s="12"/>
      <c r="I9" s="80">
        <v>1.6308868000000001</v>
      </c>
      <c r="J9" s="80">
        <v>4.2830772000000001</v>
      </c>
    </row>
    <row r="10" spans="1:12" x14ac:dyDescent="0.35">
      <c r="A10" s="8">
        <v>28611</v>
      </c>
      <c r="B10" s="110">
        <v>168.41851550000001</v>
      </c>
      <c r="C10" s="69">
        <v>6432.5910426</v>
      </c>
      <c r="D10" s="85">
        <v>6033.1805821999997</v>
      </c>
      <c r="E10" s="80">
        <v>2.6182064999999999</v>
      </c>
      <c r="F10" s="80">
        <v>2.7915378</v>
      </c>
      <c r="G10" s="80">
        <v>8.8273756999999993</v>
      </c>
      <c r="H10" s="12"/>
      <c r="I10" s="80">
        <v>1.611855</v>
      </c>
      <c r="J10" s="80">
        <v>4.3882792000000004</v>
      </c>
    </row>
    <row r="11" spans="1:12" x14ac:dyDescent="0.35">
      <c r="A11" s="8">
        <v>28642</v>
      </c>
      <c r="B11" s="110">
        <v>171.57742089999999</v>
      </c>
      <c r="C11" s="69">
        <v>6439.7938605999998</v>
      </c>
      <c r="D11" s="85">
        <v>6033.9010426000004</v>
      </c>
      <c r="E11" s="80">
        <v>2.6643308999999999</v>
      </c>
      <c r="F11" s="80">
        <v>2.8435570999999999</v>
      </c>
      <c r="G11" s="80">
        <v>8.9672161999999993</v>
      </c>
      <c r="H11" s="12"/>
      <c r="I11" s="80">
        <v>1.5911287000000001</v>
      </c>
      <c r="J11" s="80">
        <v>4.5555082000000002</v>
      </c>
    </row>
    <row r="12" spans="1:12" x14ac:dyDescent="0.35">
      <c r="A12" s="8">
        <v>28672</v>
      </c>
      <c r="B12" s="110">
        <v>176.08165589999999</v>
      </c>
      <c r="C12" s="69">
        <v>6430.6624154000001</v>
      </c>
      <c r="D12" s="85">
        <v>6030.5181046999996</v>
      </c>
      <c r="E12" s="80">
        <v>2.7381574</v>
      </c>
      <c r="F12" s="80">
        <v>2.9198428999999999</v>
      </c>
      <c r="G12" s="80">
        <v>8.9606005</v>
      </c>
      <c r="H12" s="12"/>
      <c r="I12" s="80">
        <v>1.7829368999999999</v>
      </c>
      <c r="J12" s="80">
        <v>4.4118285999999998</v>
      </c>
    </row>
    <row r="13" spans="1:12" x14ac:dyDescent="0.35">
      <c r="A13" s="8">
        <v>28703</v>
      </c>
      <c r="B13" s="110">
        <v>175.76098160000001</v>
      </c>
      <c r="C13" s="69">
        <v>6455.3011585000004</v>
      </c>
      <c r="D13" s="85">
        <v>6036.3603464999997</v>
      </c>
      <c r="E13" s="80">
        <v>2.7227386999999998</v>
      </c>
      <c r="F13" s="80">
        <v>2.9117046000000002</v>
      </c>
      <c r="G13" s="80">
        <v>9.2126111000000002</v>
      </c>
      <c r="H13" s="12"/>
      <c r="I13" s="80">
        <v>1.7727366</v>
      </c>
      <c r="J13" s="80">
        <v>4.3807014999999998</v>
      </c>
    </row>
    <row r="14" spans="1:12" x14ac:dyDescent="0.35">
      <c r="A14" s="8">
        <v>28734</v>
      </c>
      <c r="B14" s="110">
        <v>170.84197169999999</v>
      </c>
      <c r="C14" s="69">
        <v>6433.2586683999998</v>
      </c>
      <c r="D14" s="85">
        <v>6030.7789580999997</v>
      </c>
      <c r="E14" s="80">
        <v>2.6556055000000001</v>
      </c>
      <c r="F14" s="80">
        <v>2.8328342000000002</v>
      </c>
      <c r="G14" s="80">
        <v>8.9118393999999999</v>
      </c>
      <c r="H14" s="12"/>
      <c r="I14" s="80">
        <v>1.8148489999999999</v>
      </c>
      <c r="J14" s="80">
        <v>4.1276158000000001</v>
      </c>
    </row>
    <row r="15" spans="1:12" x14ac:dyDescent="0.35">
      <c r="A15" s="8">
        <v>28764</v>
      </c>
      <c r="B15" s="110">
        <v>167.94687390000001</v>
      </c>
      <c r="C15" s="69">
        <v>6432.2904699999999</v>
      </c>
      <c r="D15" s="85">
        <v>6035.8785365000003</v>
      </c>
      <c r="E15" s="80">
        <v>2.6109963999999999</v>
      </c>
      <c r="F15" s="80">
        <v>2.7824759999999999</v>
      </c>
      <c r="G15" s="80">
        <v>8.7738390000000006</v>
      </c>
      <c r="H15" s="12"/>
      <c r="I15" s="80">
        <v>1.8115444999999999</v>
      </c>
      <c r="J15" s="80">
        <v>4.0145210000000002</v>
      </c>
    </row>
    <row r="16" spans="1:12" x14ac:dyDescent="0.35">
      <c r="A16" s="8">
        <v>28795</v>
      </c>
      <c r="B16" s="110">
        <v>162.25948320000001</v>
      </c>
      <c r="C16" s="69">
        <v>6435.627469</v>
      </c>
      <c r="D16" s="85">
        <v>6028.1997896000003</v>
      </c>
      <c r="E16" s="80">
        <v>2.5212690000000002</v>
      </c>
      <c r="F16" s="80">
        <v>2.6916739000000001</v>
      </c>
      <c r="G16" s="80">
        <v>8.8520842000000002</v>
      </c>
      <c r="H16" s="12"/>
      <c r="I16" s="80">
        <v>1.6837446</v>
      </c>
      <c r="J16" s="80">
        <v>3.9946579</v>
      </c>
    </row>
    <row r="17" spans="1:10" x14ac:dyDescent="0.35">
      <c r="A17" s="8">
        <v>28825</v>
      </c>
      <c r="B17" s="110">
        <v>161.12750990000001</v>
      </c>
      <c r="C17" s="69">
        <v>6467.4452039999996</v>
      </c>
      <c r="D17" s="85">
        <v>6053.1851565999996</v>
      </c>
      <c r="E17" s="80">
        <v>2.4913626</v>
      </c>
      <c r="F17" s="80">
        <v>2.6618632</v>
      </c>
      <c r="G17" s="80">
        <v>8.8966746000000008</v>
      </c>
      <c r="H17" s="12"/>
      <c r="I17" s="80">
        <v>1.7975549</v>
      </c>
      <c r="J17" s="80">
        <v>3.7055088999999999</v>
      </c>
    </row>
    <row r="18" spans="1:10" x14ac:dyDescent="0.35">
      <c r="A18" s="8">
        <v>28856</v>
      </c>
      <c r="B18" s="110">
        <v>165.3386955</v>
      </c>
      <c r="C18" s="69">
        <v>6463.0696005</v>
      </c>
      <c r="D18" s="85">
        <v>6051.2762810000004</v>
      </c>
      <c r="E18" s="80">
        <v>2.5582069000000001</v>
      </c>
      <c r="F18" s="80">
        <v>2.7322945999999999</v>
      </c>
      <c r="G18" s="80">
        <v>8.9296889999999998</v>
      </c>
      <c r="H18" s="12"/>
      <c r="I18" s="80">
        <v>1.7042025999999999</v>
      </c>
      <c r="J18" s="80">
        <v>4.0543507999999999</v>
      </c>
    </row>
    <row r="19" spans="1:10" x14ac:dyDescent="0.35">
      <c r="A19" s="8">
        <v>28887</v>
      </c>
      <c r="B19" s="110">
        <v>170.81705969999999</v>
      </c>
      <c r="C19" s="69">
        <v>6468.2355986000002</v>
      </c>
      <c r="D19" s="85">
        <v>6063.5438678999999</v>
      </c>
      <c r="E19" s="80">
        <v>2.6408602000000001</v>
      </c>
      <c r="F19" s="80">
        <v>2.8171159000000001</v>
      </c>
      <c r="G19" s="80">
        <v>8.8974618000000003</v>
      </c>
      <c r="H19" s="12"/>
      <c r="I19" s="80">
        <v>1.7695916</v>
      </c>
      <c r="J19" s="80">
        <v>4.1696014999999997</v>
      </c>
    </row>
    <row r="20" spans="1:10" x14ac:dyDescent="0.35">
      <c r="A20" s="8">
        <v>28915</v>
      </c>
      <c r="B20" s="110">
        <v>162.78192970000001</v>
      </c>
      <c r="C20" s="69">
        <v>6462.9772442000003</v>
      </c>
      <c r="D20" s="85">
        <v>6055.6426425</v>
      </c>
      <c r="E20" s="80">
        <v>2.5186833000000002</v>
      </c>
      <c r="F20" s="80">
        <v>2.6881032999999999</v>
      </c>
      <c r="G20" s="80">
        <v>8.8212677999999993</v>
      </c>
      <c r="H20" s="12"/>
      <c r="I20" s="80">
        <v>1.6859333999999999</v>
      </c>
      <c r="J20" s="80">
        <v>3.9873675999999998</v>
      </c>
    </row>
    <row r="21" spans="1:10" x14ac:dyDescent="0.35">
      <c r="A21" s="8">
        <v>28946</v>
      </c>
      <c r="B21" s="110">
        <v>184.8575501</v>
      </c>
      <c r="C21" s="69">
        <v>6486.0499215</v>
      </c>
      <c r="D21" s="85">
        <v>6064.5832956000004</v>
      </c>
      <c r="E21" s="80">
        <v>2.8500790999999999</v>
      </c>
      <c r="F21" s="80">
        <v>3.0481492000000001</v>
      </c>
      <c r="G21" s="80">
        <v>9.3481269000000005</v>
      </c>
      <c r="H21" s="12"/>
      <c r="I21" s="80">
        <v>2.0708473999999999</v>
      </c>
      <c r="J21" s="80">
        <v>4.2241543999999998</v>
      </c>
    </row>
    <row r="22" spans="1:10" x14ac:dyDescent="0.35">
      <c r="A22" s="8">
        <v>28976</v>
      </c>
      <c r="B22" s="110">
        <v>178.2004771</v>
      </c>
      <c r="C22" s="69">
        <v>6471.7878518999996</v>
      </c>
      <c r="D22" s="85">
        <v>6070.3211213000004</v>
      </c>
      <c r="E22" s="80">
        <v>2.7534969</v>
      </c>
      <c r="F22" s="80">
        <v>2.9356021000000001</v>
      </c>
      <c r="G22" s="80">
        <v>8.9568326999999996</v>
      </c>
      <c r="H22" s="12"/>
      <c r="I22" s="80">
        <v>1.8541137000000001</v>
      </c>
      <c r="J22" s="80">
        <v>4.3456250000000001</v>
      </c>
    </row>
    <row r="23" spans="1:10" x14ac:dyDescent="0.35">
      <c r="A23" s="8">
        <v>29007</v>
      </c>
      <c r="B23" s="110">
        <v>178.47809330000001</v>
      </c>
      <c r="C23" s="69">
        <v>6506.1165635999996</v>
      </c>
      <c r="D23" s="85">
        <v>6099.4410754999999</v>
      </c>
      <c r="E23" s="80">
        <v>2.7432354000000001</v>
      </c>
      <c r="F23" s="80">
        <v>2.9261385</v>
      </c>
      <c r="G23" s="80">
        <v>8.9938994000000001</v>
      </c>
      <c r="H23" s="12"/>
      <c r="I23" s="80">
        <v>1.9851938</v>
      </c>
      <c r="J23" s="80">
        <v>4.0735773000000002</v>
      </c>
    </row>
    <row r="24" spans="1:10" x14ac:dyDescent="0.35">
      <c r="A24" s="8">
        <v>29037</v>
      </c>
      <c r="B24" s="110">
        <v>177.51979879999999</v>
      </c>
      <c r="C24" s="69">
        <v>6505.5753537000001</v>
      </c>
      <c r="D24" s="85">
        <v>6097.4705010999996</v>
      </c>
      <c r="E24" s="80">
        <v>2.7287333</v>
      </c>
      <c r="F24" s="80">
        <v>2.9113679000000001</v>
      </c>
      <c r="G24" s="80">
        <v>9.0018887000000003</v>
      </c>
      <c r="H24" s="12"/>
      <c r="I24" s="80">
        <v>1.9121902</v>
      </c>
      <c r="J24" s="80">
        <v>4.1602525999999997</v>
      </c>
    </row>
    <row r="25" spans="1:10" x14ac:dyDescent="0.35">
      <c r="A25" s="8">
        <v>29068</v>
      </c>
      <c r="B25" s="110">
        <v>173.9671917</v>
      </c>
      <c r="C25" s="69">
        <v>6513.2961063000002</v>
      </c>
      <c r="D25" s="85">
        <v>6114.8329135000004</v>
      </c>
      <c r="E25" s="80">
        <v>2.6709546999999998</v>
      </c>
      <c r="F25" s="80">
        <v>2.8450031999999998</v>
      </c>
      <c r="G25" s="80">
        <v>8.7886436000000003</v>
      </c>
      <c r="H25" s="12"/>
      <c r="I25" s="80">
        <v>1.8116977999999999</v>
      </c>
      <c r="J25" s="80">
        <v>4.1807148999999999</v>
      </c>
    </row>
    <row r="26" spans="1:10" x14ac:dyDescent="0.35">
      <c r="A26" s="8">
        <v>29099</v>
      </c>
      <c r="B26" s="110">
        <v>174.73511669999999</v>
      </c>
      <c r="C26" s="69">
        <v>6523.4038031999999</v>
      </c>
      <c r="D26" s="85">
        <v>6116.9142809000004</v>
      </c>
      <c r="E26" s="80">
        <v>2.6785880999999998</v>
      </c>
      <c r="F26" s="80">
        <v>2.8565893</v>
      </c>
      <c r="G26" s="80">
        <v>8.9098369000000002</v>
      </c>
      <c r="H26" s="12"/>
      <c r="I26" s="80">
        <v>1.7486743</v>
      </c>
      <c r="J26" s="80">
        <v>4.3049001000000002</v>
      </c>
    </row>
    <row r="27" spans="1:10" x14ac:dyDescent="0.35">
      <c r="A27" s="8">
        <v>29129</v>
      </c>
      <c r="B27" s="110">
        <v>176.13633619999999</v>
      </c>
      <c r="C27" s="69">
        <v>6571.6295517999997</v>
      </c>
      <c r="D27" s="85">
        <v>6152.1469675999997</v>
      </c>
      <c r="E27" s="80">
        <v>2.6802535999999999</v>
      </c>
      <c r="F27" s="80">
        <v>2.8630059999999999</v>
      </c>
      <c r="G27" s="80">
        <v>9.0634890000000006</v>
      </c>
      <c r="H27" s="12"/>
      <c r="I27" s="80">
        <v>1.7978466</v>
      </c>
      <c r="J27" s="80">
        <v>4.1999982999999999</v>
      </c>
    </row>
    <row r="28" spans="1:10" x14ac:dyDescent="0.35">
      <c r="A28" s="8">
        <v>29160</v>
      </c>
      <c r="B28" s="110">
        <v>183.9337658</v>
      </c>
      <c r="C28" s="69">
        <v>6578.1026717000004</v>
      </c>
      <c r="D28" s="85">
        <v>6180.4859385</v>
      </c>
      <c r="E28" s="80">
        <v>2.7961521999999999</v>
      </c>
      <c r="F28" s="80">
        <v>2.9760404999999999</v>
      </c>
      <c r="G28" s="80">
        <v>8.8407026999999996</v>
      </c>
      <c r="H28" s="12"/>
      <c r="I28" s="80">
        <v>1.8345222999999999</v>
      </c>
      <c r="J28" s="80">
        <v>4.4515783000000004</v>
      </c>
    </row>
    <row r="29" spans="1:10" x14ac:dyDescent="0.35">
      <c r="A29" s="8">
        <v>29190</v>
      </c>
      <c r="B29" s="110">
        <v>190.14627609999999</v>
      </c>
      <c r="C29" s="69">
        <v>6587.1146097999999</v>
      </c>
      <c r="D29" s="85">
        <v>6183.9840686999996</v>
      </c>
      <c r="E29" s="80">
        <v>2.8866399</v>
      </c>
      <c r="F29" s="80">
        <v>3.0748183</v>
      </c>
      <c r="G29" s="80">
        <v>9.0066266000000006</v>
      </c>
      <c r="H29" s="12"/>
      <c r="I29" s="80">
        <v>1.9220653000000001</v>
      </c>
      <c r="J29" s="80">
        <v>4.5512138000000002</v>
      </c>
    </row>
    <row r="30" spans="1:10" x14ac:dyDescent="0.35">
      <c r="A30" s="8">
        <v>29221</v>
      </c>
      <c r="B30" s="110">
        <v>190.11816250000001</v>
      </c>
      <c r="C30" s="69">
        <v>6610.3154470999998</v>
      </c>
      <c r="D30" s="85">
        <v>6204.0064350000002</v>
      </c>
      <c r="E30" s="80">
        <v>2.8760830999999998</v>
      </c>
      <c r="F30" s="80">
        <v>3.0644417000000002</v>
      </c>
      <c r="G30" s="80">
        <v>9.0226734000000004</v>
      </c>
      <c r="H30" s="12"/>
      <c r="I30" s="80">
        <v>1.9114157000000001</v>
      </c>
      <c r="J30" s="80">
        <v>4.5374280999999996</v>
      </c>
    </row>
    <row r="31" spans="1:10" x14ac:dyDescent="0.35">
      <c r="A31" s="8">
        <v>29252</v>
      </c>
      <c r="B31" s="110">
        <v>188.35969270000001</v>
      </c>
      <c r="C31" s="69">
        <v>6618.9038148999998</v>
      </c>
      <c r="D31" s="85">
        <v>6221.8969391999999</v>
      </c>
      <c r="E31" s="80">
        <v>2.8457838</v>
      </c>
      <c r="F31" s="80">
        <v>3.0273675999999998</v>
      </c>
      <c r="G31" s="80">
        <v>8.8438596999999994</v>
      </c>
      <c r="H31" s="12"/>
      <c r="I31" s="80">
        <v>1.8634314000000001</v>
      </c>
      <c r="J31" s="80">
        <v>4.5250706999999997</v>
      </c>
    </row>
    <row r="32" spans="1:10" x14ac:dyDescent="0.35">
      <c r="A32" s="8">
        <v>29281</v>
      </c>
      <c r="B32" s="110">
        <v>193.4405744</v>
      </c>
      <c r="C32" s="69">
        <v>6626.2489966000003</v>
      </c>
      <c r="D32" s="85">
        <v>6232.9089863999998</v>
      </c>
      <c r="E32" s="80">
        <v>2.9193074000000001</v>
      </c>
      <c r="F32" s="80">
        <v>3.1035360000000001</v>
      </c>
      <c r="G32" s="80">
        <v>8.8553958999999995</v>
      </c>
      <c r="H32" s="12"/>
      <c r="I32" s="80">
        <v>1.8463323</v>
      </c>
      <c r="J32" s="80">
        <v>4.7487314999999999</v>
      </c>
    </row>
    <row r="33" spans="1:10" x14ac:dyDescent="0.35">
      <c r="A33" s="8">
        <v>29312</v>
      </c>
      <c r="B33" s="110">
        <v>190.1907818</v>
      </c>
      <c r="C33" s="69">
        <v>6653.7326933000004</v>
      </c>
      <c r="D33" s="85">
        <v>6246.9222878</v>
      </c>
      <c r="E33" s="80">
        <v>2.8584073000000001</v>
      </c>
      <c r="F33" s="80">
        <v>3.0445517</v>
      </c>
      <c r="G33" s="80">
        <v>8.9724252</v>
      </c>
      <c r="H33" s="12"/>
      <c r="I33" s="80">
        <v>1.9235989</v>
      </c>
      <c r="J33" s="80">
        <v>4.4499455000000001</v>
      </c>
    </row>
    <row r="34" spans="1:10" x14ac:dyDescent="0.35">
      <c r="A34" s="8">
        <v>29342</v>
      </c>
      <c r="B34" s="110">
        <v>189.06560540000001</v>
      </c>
      <c r="C34" s="69">
        <v>6685.5436841000001</v>
      </c>
      <c r="D34" s="85">
        <v>6268.0040742000001</v>
      </c>
      <c r="E34" s="80">
        <v>2.8279765000000001</v>
      </c>
      <c r="F34" s="80">
        <v>3.0163606000000001</v>
      </c>
      <c r="G34" s="80">
        <v>9.0733864999999998</v>
      </c>
      <c r="H34" s="12"/>
      <c r="I34" s="80">
        <v>1.8643365000000001</v>
      </c>
      <c r="J34" s="80">
        <v>4.4746845000000004</v>
      </c>
    </row>
    <row r="35" spans="1:10" x14ac:dyDescent="0.35">
      <c r="A35" s="8">
        <v>29373</v>
      </c>
      <c r="B35" s="110">
        <v>195.81506139999999</v>
      </c>
      <c r="C35" s="69">
        <v>6698.9777643999996</v>
      </c>
      <c r="D35" s="85">
        <v>6275.4610111000002</v>
      </c>
      <c r="E35" s="80">
        <v>2.9230588000000002</v>
      </c>
      <c r="F35" s="80">
        <v>3.1203295</v>
      </c>
      <c r="G35" s="80">
        <v>9.2451690000000006</v>
      </c>
      <c r="H35" s="12"/>
      <c r="I35" s="80">
        <v>1.9670084000000001</v>
      </c>
      <c r="J35" s="80">
        <v>4.5354463999999997</v>
      </c>
    </row>
    <row r="36" spans="1:10" x14ac:dyDescent="0.35">
      <c r="A36" s="8">
        <v>29403</v>
      </c>
      <c r="B36" s="110">
        <v>193.13617819999999</v>
      </c>
      <c r="C36" s="69">
        <v>6714.6111578</v>
      </c>
      <c r="D36" s="85">
        <v>6306.5998571</v>
      </c>
      <c r="E36" s="80">
        <v>2.8763569000000002</v>
      </c>
      <c r="F36" s="80">
        <v>3.0624454000000001</v>
      </c>
      <c r="G36" s="80">
        <v>8.9528263999999993</v>
      </c>
      <c r="H36" s="12"/>
      <c r="I36" s="80">
        <v>1.8584086</v>
      </c>
      <c r="J36" s="80">
        <v>4.5899831999999998</v>
      </c>
    </row>
    <row r="37" spans="1:10" x14ac:dyDescent="0.35">
      <c r="A37" s="8">
        <v>29434</v>
      </c>
      <c r="B37" s="110">
        <v>200.82525229999999</v>
      </c>
      <c r="C37" s="69">
        <v>6731.4357884999999</v>
      </c>
      <c r="D37" s="85">
        <v>6315.6675993999997</v>
      </c>
      <c r="E37" s="80">
        <v>2.9833940000000001</v>
      </c>
      <c r="F37" s="80">
        <v>3.1797944999999999</v>
      </c>
      <c r="G37" s="80">
        <v>9.1599097</v>
      </c>
      <c r="H37" s="12"/>
      <c r="I37" s="80">
        <v>1.9825531999999999</v>
      </c>
      <c r="J37" s="80">
        <v>4.6718267000000004</v>
      </c>
    </row>
    <row r="38" spans="1:10" x14ac:dyDescent="0.35">
      <c r="A38" s="8">
        <v>29465</v>
      </c>
      <c r="B38" s="110">
        <v>202.53362680000001</v>
      </c>
      <c r="C38" s="69">
        <v>6731.0671941000001</v>
      </c>
      <c r="D38" s="85">
        <v>6317.7882238000002</v>
      </c>
      <c r="E38" s="80">
        <v>3.0089378</v>
      </c>
      <c r="F38" s="80">
        <v>3.2057679000000001</v>
      </c>
      <c r="G38" s="80">
        <v>9.1488107000000003</v>
      </c>
      <c r="H38" s="12"/>
      <c r="I38" s="80">
        <v>1.9542362</v>
      </c>
      <c r="J38" s="80">
        <v>4.7843173999999999</v>
      </c>
    </row>
    <row r="39" spans="1:10" x14ac:dyDescent="0.35">
      <c r="A39" s="8">
        <v>29495</v>
      </c>
      <c r="B39" s="110">
        <v>197.5050249</v>
      </c>
      <c r="C39" s="69">
        <v>6713.5046810000003</v>
      </c>
      <c r="D39" s="85">
        <v>6307.0292830999997</v>
      </c>
      <c r="E39" s="80">
        <v>2.9419064000000001</v>
      </c>
      <c r="F39" s="80">
        <v>3.1315064000000001</v>
      </c>
      <c r="G39" s="80">
        <v>8.9964995999999999</v>
      </c>
      <c r="H39" s="12"/>
      <c r="I39" s="80">
        <v>1.8256494999999999</v>
      </c>
      <c r="J39" s="80">
        <v>4.8316634000000001</v>
      </c>
    </row>
    <row r="40" spans="1:10" x14ac:dyDescent="0.35">
      <c r="A40" s="8">
        <v>29526</v>
      </c>
      <c r="B40" s="110">
        <v>195.30398349999999</v>
      </c>
      <c r="C40" s="69">
        <v>6721.8545953000003</v>
      </c>
      <c r="D40" s="85">
        <v>6328.6371312000001</v>
      </c>
      <c r="E40" s="80">
        <v>2.9055073999999999</v>
      </c>
      <c r="F40" s="80">
        <v>3.0860354000000001</v>
      </c>
      <c r="G40" s="80">
        <v>8.7553432999999998</v>
      </c>
      <c r="H40" s="12"/>
      <c r="I40" s="80">
        <v>1.8237007000000001</v>
      </c>
      <c r="J40" s="80">
        <v>4.7390279</v>
      </c>
    </row>
    <row r="41" spans="1:10" x14ac:dyDescent="0.35">
      <c r="A41" s="8">
        <v>29556</v>
      </c>
      <c r="B41" s="110">
        <v>188.5755886</v>
      </c>
      <c r="C41" s="69">
        <v>6760.5716930999997</v>
      </c>
      <c r="D41" s="85">
        <v>6351.5015770999998</v>
      </c>
      <c r="E41" s="80">
        <v>2.7893438000000002</v>
      </c>
      <c r="F41" s="80">
        <v>2.9689922000000002</v>
      </c>
      <c r="G41" s="80">
        <v>8.8401651999999995</v>
      </c>
      <c r="H41" s="12"/>
      <c r="I41" s="80">
        <v>1.7942640999999999</v>
      </c>
      <c r="J41" s="80">
        <v>4.4817840000000002</v>
      </c>
    </row>
    <row r="42" spans="1:10" x14ac:dyDescent="0.35">
      <c r="A42" s="8">
        <v>29587</v>
      </c>
      <c r="B42" s="110">
        <v>193.15107879999999</v>
      </c>
      <c r="C42" s="69">
        <v>6757.0900545000004</v>
      </c>
      <c r="D42" s="85">
        <v>6357.3771120000001</v>
      </c>
      <c r="E42" s="80">
        <v>2.858495</v>
      </c>
      <c r="F42" s="80">
        <v>3.0382196000000001</v>
      </c>
      <c r="G42" s="80">
        <v>8.7739547000000009</v>
      </c>
      <c r="H42" s="12"/>
      <c r="I42" s="80">
        <v>1.8719113000000001</v>
      </c>
      <c r="J42" s="80">
        <v>4.5418171999999997</v>
      </c>
    </row>
    <row r="43" spans="1:10" x14ac:dyDescent="0.35">
      <c r="A43" s="8">
        <v>29618</v>
      </c>
      <c r="B43" s="110">
        <v>189.8657035</v>
      </c>
      <c r="C43" s="69">
        <v>6752.0891519999996</v>
      </c>
      <c r="D43" s="85">
        <v>6372.8940951000004</v>
      </c>
      <c r="E43" s="80">
        <v>2.8119548999999999</v>
      </c>
      <c r="F43" s="80">
        <v>2.9792697000000001</v>
      </c>
      <c r="G43" s="80">
        <v>8.4279212999999995</v>
      </c>
      <c r="H43" s="12"/>
      <c r="I43" s="80">
        <v>1.7336255</v>
      </c>
      <c r="J43" s="80">
        <v>4.6528134000000003</v>
      </c>
    </row>
    <row r="44" spans="1:10" x14ac:dyDescent="0.35">
      <c r="A44" s="8">
        <v>29646</v>
      </c>
      <c r="B44" s="110">
        <v>193.69399240000001</v>
      </c>
      <c r="C44" s="69">
        <v>6765.3314440000004</v>
      </c>
      <c r="D44" s="85">
        <v>6376.6322786999999</v>
      </c>
      <c r="E44" s="80">
        <v>2.8630377</v>
      </c>
      <c r="F44" s="80">
        <v>3.0375594000000001</v>
      </c>
      <c r="G44" s="80">
        <v>8.6084940999999997</v>
      </c>
      <c r="H44" s="12"/>
      <c r="I44" s="80">
        <v>1.7975298</v>
      </c>
      <c r="J44" s="80">
        <v>4.6864369000000003</v>
      </c>
    </row>
    <row r="45" spans="1:10" x14ac:dyDescent="0.35">
      <c r="A45" s="8">
        <v>29677</v>
      </c>
      <c r="B45" s="110">
        <v>188.1415848</v>
      </c>
      <c r="C45" s="69">
        <v>6780.6570677999998</v>
      </c>
      <c r="D45" s="85">
        <v>6404.0322636999999</v>
      </c>
      <c r="E45" s="80">
        <v>2.7746807000000002</v>
      </c>
      <c r="F45" s="80">
        <v>2.9378612999999998</v>
      </c>
      <c r="G45" s="80">
        <v>8.3290804999999999</v>
      </c>
      <c r="H45" s="12"/>
      <c r="I45" s="80">
        <v>1.6961451000000001</v>
      </c>
      <c r="J45" s="80">
        <v>4.6049027000000002</v>
      </c>
    </row>
    <row r="46" spans="1:10" x14ac:dyDescent="0.35">
      <c r="A46" s="8">
        <v>29707</v>
      </c>
      <c r="B46" s="110">
        <v>189.25928160000001</v>
      </c>
      <c r="C46" s="69">
        <v>6784.3220453000004</v>
      </c>
      <c r="D46" s="85">
        <v>6405.1983792999999</v>
      </c>
      <c r="E46" s="80">
        <v>2.7896565</v>
      </c>
      <c r="F46" s="80">
        <v>2.9547762999999998</v>
      </c>
      <c r="G46" s="80">
        <v>8.3778886999999997</v>
      </c>
      <c r="H46" s="12"/>
      <c r="I46" s="80">
        <v>1.7754095999999999</v>
      </c>
      <c r="J46" s="80">
        <v>4.5121498999999998</v>
      </c>
    </row>
    <row r="47" spans="1:10" x14ac:dyDescent="0.35">
      <c r="A47" s="8">
        <v>29738</v>
      </c>
      <c r="B47" s="110">
        <v>180.32034830000001</v>
      </c>
      <c r="C47" s="69">
        <v>6785.5082253999999</v>
      </c>
      <c r="D47" s="85">
        <v>6420.8995794000002</v>
      </c>
      <c r="E47" s="80">
        <v>2.6574331999999998</v>
      </c>
      <c r="F47" s="80">
        <v>2.8083347000000001</v>
      </c>
      <c r="G47" s="80">
        <v>8.0307764000000006</v>
      </c>
      <c r="H47" s="12"/>
      <c r="I47" s="80">
        <v>1.540232</v>
      </c>
      <c r="J47" s="80">
        <v>4.549614</v>
      </c>
    </row>
    <row r="48" spans="1:10" x14ac:dyDescent="0.35">
      <c r="A48" s="8">
        <v>29768</v>
      </c>
      <c r="B48" s="110">
        <v>197.84370250000001</v>
      </c>
      <c r="C48" s="69">
        <v>6815.6006152999998</v>
      </c>
      <c r="D48" s="85">
        <v>6418.4476371000001</v>
      </c>
      <c r="E48" s="80">
        <v>2.9028065999999999</v>
      </c>
      <c r="F48" s="80">
        <v>3.0824229000000001</v>
      </c>
      <c r="G48" s="80">
        <v>8.7299229</v>
      </c>
      <c r="H48" s="12"/>
      <c r="I48" s="80">
        <v>1.9310278999999999</v>
      </c>
      <c r="J48" s="80">
        <v>4.5483523999999997</v>
      </c>
    </row>
    <row r="49" spans="1:10" x14ac:dyDescent="0.35">
      <c r="A49" s="8">
        <v>29799</v>
      </c>
      <c r="B49" s="110">
        <v>184.7724072</v>
      </c>
      <c r="C49" s="69">
        <v>6834.0170602999997</v>
      </c>
      <c r="D49" s="85">
        <v>6434.5316672999998</v>
      </c>
      <c r="E49" s="80">
        <v>2.7037159000000002</v>
      </c>
      <c r="F49" s="80">
        <v>2.8715750999999998</v>
      </c>
      <c r="G49" s="80">
        <v>8.5492586999999993</v>
      </c>
      <c r="H49" s="12"/>
      <c r="I49" s="80">
        <v>1.7906721000000001</v>
      </c>
      <c r="J49" s="80">
        <v>4.2449028000000002</v>
      </c>
    </row>
    <row r="50" spans="1:10" x14ac:dyDescent="0.35">
      <c r="A50" s="8">
        <v>29830</v>
      </c>
      <c r="B50" s="110">
        <v>186.07306980000001</v>
      </c>
      <c r="C50" s="69">
        <v>6857.8713553999996</v>
      </c>
      <c r="D50" s="85">
        <v>6459.3682729000002</v>
      </c>
      <c r="E50" s="80">
        <v>2.7132773000000001</v>
      </c>
      <c r="F50" s="80">
        <v>2.8806698000000002</v>
      </c>
      <c r="G50" s="80">
        <v>8.5241632999999997</v>
      </c>
      <c r="H50" s="12"/>
      <c r="I50" s="80">
        <v>1.7610924999999999</v>
      </c>
      <c r="J50" s="80">
        <v>4.3105776000000002</v>
      </c>
    </row>
    <row r="51" spans="1:10" x14ac:dyDescent="0.35">
      <c r="A51" s="8">
        <v>29860</v>
      </c>
      <c r="B51" s="110">
        <v>190.19154449999999</v>
      </c>
      <c r="C51" s="69">
        <v>6831.0116250000001</v>
      </c>
      <c r="D51" s="85">
        <v>6429.9012755000003</v>
      </c>
      <c r="E51" s="80">
        <v>2.7842368999999998</v>
      </c>
      <c r="F51" s="80">
        <v>2.9579232000000002</v>
      </c>
      <c r="G51" s="80">
        <v>8.6561395000000001</v>
      </c>
      <c r="H51" s="12"/>
      <c r="I51" s="80">
        <v>1.8354854</v>
      </c>
      <c r="J51" s="80">
        <v>4.3708783999999996</v>
      </c>
    </row>
    <row r="52" spans="1:10" x14ac:dyDescent="0.35">
      <c r="A52" s="8">
        <v>29891</v>
      </c>
      <c r="B52" s="110">
        <v>192.2033677</v>
      </c>
      <c r="C52" s="69">
        <v>6826.1604702000004</v>
      </c>
      <c r="D52" s="85">
        <v>6416.9597316999998</v>
      </c>
      <c r="E52" s="80">
        <v>2.8156878000000001</v>
      </c>
      <c r="F52" s="80">
        <v>2.9952404000000001</v>
      </c>
      <c r="G52" s="80">
        <v>8.8102836999999994</v>
      </c>
      <c r="H52" s="12"/>
      <c r="I52" s="80">
        <v>1.8703926</v>
      </c>
      <c r="J52" s="80">
        <v>4.4049296</v>
      </c>
    </row>
    <row r="53" spans="1:10" x14ac:dyDescent="0.35">
      <c r="A53" s="8">
        <v>29921</v>
      </c>
      <c r="B53" s="110">
        <v>199.3659304</v>
      </c>
      <c r="C53" s="69">
        <v>6842.5146229000002</v>
      </c>
      <c r="D53" s="85">
        <v>6430.1447644</v>
      </c>
      <c r="E53" s="80">
        <v>2.9136354</v>
      </c>
      <c r="F53" s="80">
        <v>3.1004890000000001</v>
      </c>
      <c r="G53" s="80">
        <v>8.9402188999999996</v>
      </c>
      <c r="H53" s="12"/>
      <c r="I53" s="80">
        <v>1.8740243000000001</v>
      </c>
      <c r="J53" s="80">
        <v>4.6545858999999998</v>
      </c>
    </row>
    <row r="54" spans="1:10" x14ac:dyDescent="0.35">
      <c r="A54" s="8">
        <v>29952</v>
      </c>
      <c r="B54" s="110">
        <v>204.3930714</v>
      </c>
      <c r="C54" s="69">
        <v>6880.5313310000001</v>
      </c>
      <c r="D54" s="85">
        <v>6469.0080330999999</v>
      </c>
      <c r="E54" s="80">
        <v>2.9706001</v>
      </c>
      <c r="F54" s="80">
        <v>3.1595735999999999</v>
      </c>
      <c r="G54" s="80">
        <v>8.9515814999999996</v>
      </c>
      <c r="H54" s="12"/>
      <c r="I54" s="80">
        <v>1.8358687</v>
      </c>
      <c r="J54" s="80">
        <v>4.8759462999999998</v>
      </c>
    </row>
    <row r="55" spans="1:10" x14ac:dyDescent="0.35">
      <c r="A55" s="8">
        <v>29983</v>
      </c>
      <c r="B55" s="110">
        <v>197.29844299999999</v>
      </c>
      <c r="C55" s="69">
        <v>6884.7398571000003</v>
      </c>
      <c r="D55" s="85">
        <v>6450.4613974000004</v>
      </c>
      <c r="E55" s="80">
        <v>2.8657355999999998</v>
      </c>
      <c r="F55" s="80">
        <v>3.0586717999999999</v>
      </c>
      <c r="G55" s="80">
        <v>9.1735769000000005</v>
      </c>
      <c r="H55" s="12"/>
      <c r="I55" s="80">
        <v>1.8696777</v>
      </c>
      <c r="J55" s="80">
        <v>4.5409144000000001</v>
      </c>
    </row>
    <row r="56" spans="1:10" x14ac:dyDescent="0.35">
      <c r="A56" s="8">
        <v>30011</v>
      </c>
      <c r="B56" s="110">
        <v>202.51714340000001</v>
      </c>
      <c r="C56" s="69">
        <v>6878.0849926000001</v>
      </c>
      <c r="D56" s="85">
        <v>6443.2369516999997</v>
      </c>
      <c r="E56" s="80">
        <v>2.9443826999999998</v>
      </c>
      <c r="F56" s="80">
        <v>3.1430962999999998</v>
      </c>
      <c r="G56" s="80">
        <v>9.2666080999999991</v>
      </c>
      <c r="H56" s="12"/>
      <c r="I56" s="80">
        <v>1.8654185999999999</v>
      </c>
      <c r="J56" s="80">
        <v>4.7615502000000003</v>
      </c>
    </row>
    <row r="57" spans="1:10" x14ac:dyDescent="0.35">
      <c r="A57" s="8">
        <v>30042</v>
      </c>
      <c r="B57" s="110">
        <v>208.9125932</v>
      </c>
      <c r="C57" s="69">
        <v>6892.5432232000003</v>
      </c>
      <c r="D57" s="85">
        <v>6456.0773675999999</v>
      </c>
      <c r="E57" s="80">
        <v>3.0309943000000001</v>
      </c>
      <c r="F57" s="80">
        <v>3.2359059999999999</v>
      </c>
      <c r="G57" s="80">
        <v>9.3634298000000005</v>
      </c>
      <c r="H57" s="12"/>
      <c r="I57" s="80">
        <v>2.0420829</v>
      </c>
      <c r="J57" s="80">
        <v>4.6934849999999999</v>
      </c>
    </row>
    <row r="58" spans="1:10" x14ac:dyDescent="0.35">
      <c r="A58" s="8">
        <v>30072</v>
      </c>
      <c r="B58" s="110">
        <v>218.01860429999999</v>
      </c>
      <c r="C58" s="69">
        <v>6886.8742038</v>
      </c>
      <c r="D58" s="85">
        <v>6432.8897164999998</v>
      </c>
      <c r="E58" s="80">
        <v>3.1657120000000001</v>
      </c>
      <c r="F58" s="80">
        <v>3.3891239</v>
      </c>
      <c r="G58" s="80">
        <v>9.7577373000000005</v>
      </c>
      <c r="H58" s="12"/>
      <c r="I58" s="80">
        <v>2.2715876000000002</v>
      </c>
      <c r="J58" s="80">
        <v>4.6690557999999998</v>
      </c>
    </row>
    <row r="59" spans="1:10" x14ac:dyDescent="0.35">
      <c r="A59" s="8">
        <v>30103</v>
      </c>
      <c r="B59" s="110">
        <v>214.0795875</v>
      </c>
      <c r="C59" s="69">
        <v>6886.8209558999997</v>
      </c>
      <c r="D59" s="85">
        <v>6420.8715212999996</v>
      </c>
      <c r="E59" s="80">
        <v>3.1085400000000001</v>
      </c>
      <c r="F59" s="80">
        <v>3.3341204000000002</v>
      </c>
      <c r="G59" s="80">
        <v>9.8743531999999998</v>
      </c>
      <c r="H59" s="12"/>
      <c r="I59" s="80">
        <v>2.1313960999999999</v>
      </c>
      <c r="J59" s="80">
        <v>4.7512740000000004</v>
      </c>
    </row>
    <row r="60" spans="1:10" x14ac:dyDescent="0.35">
      <c r="A60" s="8">
        <v>30133</v>
      </c>
      <c r="B60" s="110">
        <v>223.44318699999999</v>
      </c>
      <c r="C60" s="69">
        <v>6894.4074069999997</v>
      </c>
      <c r="D60" s="85">
        <v>6419.8830202999998</v>
      </c>
      <c r="E60" s="80">
        <v>3.2409338999999999</v>
      </c>
      <c r="F60" s="80">
        <v>3.4804868999999998</v>
      </c>
      <c r="G60" s="80">
        <v>10.123677499999999</v>
      </c>
      <c r="H60" s="12"/>
      <c r="I60" s="80">
        <v>2.2448261999999999</v>
      </c>
      <c r="J60" s="80">
        <v>4.9221629</v>
      </c>
    </row>
    <row r="61" spans="1:10" x14ac:dyDescent="0.35">
      <c r="A61" s="8">
        <v>30164</v>
      </c>
      <c r="B61" s="110">
        <v>236.8566151</v>
      </c>
      <c r="C61" s="69">
        <v>6900.2665795000003</v>
      </c>
      <c r="D61" s="85">
        <v>6416.5062576</v>
      </c>
      <c r="E61" s="80">
        <v>3.4325719000000001</v>
      </c>
      <c r="F61" s="80">
        <v>3.6913642000000002</v>
      </c>
      <c r="G61" s="80">
        <v>10.4433202</v>
      </c>
      <c r="H61" s="12"/>
      <c r="I61" s="80">
        <v>2.3834502999999998</v>
      </c>
      <c r="J61" s="80">
        <v>5.2015180000000001</v>
      </c>
    </row>
    <row r="62" spans="1:10" x14ac:dyDescent="0.35">
      <c r="A62" s="8">
        <v>30195</v>
      </c>
      <c r="B62" s="110">
        <v>236.49512279999999</v>
      </c>
      <c r="C62" s="69">
        <v>6914.4739010000003</v>
      </c>
      <c r="D62" s="85">
        <v>6400.8616726999999</v>
      </c>
      <c r="E62" s="80">
        <v>3.4202908999999999</v>
      </c>
      <c r="F62" s="80">
        <v>3.6947388000000001</v>
      </c>
      <c r="G62" s="80">
        <v>10.848364800000001</v>
      </c>
      <c r="H62" s="12"/>
      <c r="I62" s="80">
        <v>2.4680825999999998</v>
      </c>
      <c r="J62" s="80">
        <v>5.0325522999999999</v>
      </c>
    </row>
    <row r="63" spans="1:10" x14ac:dyDescent="0.35">
      <c r="A63" s="8">
        <v>30225</v>
      </c>
      <c r="B63" s="110">
        <v>271.21255589999998</v>
      </c>
      <c r="C63" s="69">
        <v>6982.0630344000001</v>
      </c>
      <c r="D63" s="85">
        <v>6402.9616366999999</v>
      </c>
      <c r="E63" s="80">
        <v>3.8844186000000001</v>
      </c>
      <c r="F63" s="80">
        <v>4.2357360999999996</v>
      </c>
      <c r="G63" s="80">
        <v>12.1785488</v>
      </c>
      <c r="H63" s="12"/>
      <c r="I63" s="80">
        <v>2.8493639000000002</v>
      </c>
      <c r="J63" s="80">
        <v>5.6193979000000001</v>
      </c>
    </row>
    <row r="64" spans="1:10" x14ac:dyDescent="0.35">
      <c r="A64" s="8">
        <v>30256</v>
      </c>
      <c r="B64" s="110">
        <v>284.34744110000003</v>
      </c>
      <c r="C64" s="69">
        <v>6948.7951225999996</v>
      </c>
      <c r="D64" s="85">
        <v>6345.7327242000001</v>
      </c>
      <c r="E64" s="80">
        <v>4.0920395000000003</v>
      </c>
      <c r="F64" s="80">
        <v>4.4809237</v>
      </c>
      <c r="G64" s="80">
        <v>12.7707009</v>
      </c>
      <c r="H64" s="12"/>
      <c r="I64" s="80">
        <v>3.1288380999999998</v>
      </c>
      <c r="J64" s="80">
        <v>5.7146156000000001</v>
      </c>
    </row>
    <row r="65" spans="1:10" x14ac:dyDescent="0.35">
      <c r="A65" s="8">
        <v>30286</v>
      </c>
      <c r="B65" s="110">
        <v>274.39064389999999</v>
      </c>
      <c r="C65" s="69">
        <v>6948.9506824</v>
      </c>
      <c r="D65" s="85">
        <v>6295.6627944000002</v>
      </c>
      <c r="E65" s="80">
        <v>3.9486629999999998</v>
      </c>
      <c r="F65" s="80">
        <v>4.3584075999999996</v>
      </c>
      <c r="G65" s="80">
        <v>13.3499081</v>
      </c>
      <c r="H65" s="12"/>
      <c r="I65" s="80">
        <v>2.8353828999999999</v>
      </c>
      <c r="J65" s="80">
        <v>5.8147837999999998</v>
      </c>
    </row>
    <row r="66" spans="1:10" x14ac:dyDescent="0.35">
      <c r="A66" s="8">
        <v>30317</v>
      </c>
      <c r="B66" s="110">
        <v>262.45729</v>
      </c>
      <c r="C66" s="69">
        <v>6941.7775111999999</v>
      </c>
      <c r="D66" s="85">
        <v>6296.4068805999996</v>
      </c>
      <c r="E66" s="80">
        <v>3.780837</v>
      </c>
      <c r="F66" s="80">
        <v>4.1683661000000001</v>
      </c>
      <c r="G66" s="80">
        <v>13.0777444</v>
      </c>
      <c r="H66" s="12"/>
      <c r="I66" s="80">
        <v>2.6231697999999999</v>
      </c>
      <c r="J66" s="80">
        <v>5.7255786999999998</v>
      </c>
    </row>
    <row r="67" spans="1:10" x14ac:dyDescent="0.35">
      <c r="A67" s="8">
        <v>30348</v>
      </c>
      <c r="B67" s="110">
        <v>270.33450190000002</v>
      </c>
      <c r="C67" s="69">
        <v>6961.8490542</v>
      </c>
      <c r="D67" s="85">
        <v>6289.4816221000001</v>
      </c>
      <c r="E67" s="80">
        <v>3.8830847999999998</v>
      </c>
      <c r="F67" s="80">
        <v>4.2981999999999996</v>
      </c>
      <c r="G67" s="80">
        <v>13.5409706</v>
      </c>
      <c r="H67" s="12"/>
      <c r="I67" s="80">
        <v>2.8371689999999998</v>
      </c>
      <c r="J67" s="80">
        <v>5.6312078999999997</v>
      </c>
    </row>
    <row r="68" spans="1:10" x14ac:dyDescent="0.35">
      <c r="A68" s="8">
        <v>30376</v>
      </c>
      <c r="B68" s="110">
        <v>281.23933090000003</v>
      </c>
      <c r="C68" s="69">
        <v>6947.0988960000004</v>
      </c>
      <c r="D68" s="85">
        <v>6255.8443921999997</v>
      </c>
      <c r="E68" s="80">
        <v>4.0482988999999998</v>
      </c>
      <c r="F68" s="80">
        <v>4.4956253999999998</v>
      </c>
      <c r="G68" s="80">
        <v>13.998560400000001</v>
      </c>
      <c r="H68" s="12"/>
      <c r="I68" s="80">
        <v>2.9915235</v>
      </c>
      <c r="J68" s="80">
        <v>5.8167735</v>
      </c>
    </row>
    <row r="69" spans="1:10" x14ac:dyDescent="0.35">
      <c r="A69" s="8">
        <v>30407</v>
      </c>
      <c r="B69" s="110">
        <v>263.48722320000002</v>
      </c>
      <c r="C69" s="69">
        <v>6937.1407818999996</v>
      </c>
      <c r="D69" s="85">
        <v>6232.9224458999997</v>
      </c>
      <c r="E69" s="80">
        <v>3.7982106999999998</v>
      </c>
      <c r="F69" s="80">
        <v>4.2273464000000001</v>
      </c>
      <c r="G69" s="80">
        <v>13.9496313</v>
      </c>
      <c r="H69" s="12"/>
      <c r="I69" s="80">
        <v>2.6455845999999998</v>
      </c>
      <c r="J69" s="80">
        <v>5.7445415000000004</v>
      </c>
    </row>
    <row r="70" spans="1:10" x14ac:dyDescent="0.35">
      <c r="A70" s="8">
        <v>30437</v>
      </c>
      <c r="B70" s="110">
        <v>290.09996919999998</v>
      </c>
      <c r="C70" s="69">
        <v>6984.8774827999996</v>
      </c>
      <c r="D70" s="85">
        <v>6263.9058994999996</v>
      </c>
      <c r="E70" s="80">
        <v>4.1532578000000004</v>
      </c>
      <c r="F70" s="80">
        <v>4.6312951</v>
      </c>
      <c r="G70" s="80">
        <v>14.475150899999999</v>
      </c>
      <c r="H70" s="12"/>
      <c r="I70" s="80">
        <v>3.0557208999999999</v>
      </c>
      <c r="J70" s="80">
        <v>5.9818233999999997</v>
      </c>
    </row>
    <row r="71" spans="1:10" x14ac:dyDescent="0.35">
      <c r="A71" s="8">
        <v>30468</v>
      </c>
      <c r="B71" s="110">
        <v>286.5376756</v>
      </c>
      <c r="C71" s="69">
        <v>6983.7662651999999</v>
      </c>
      <c r="D71" s="85">
        <v>6271.2313451999999</v>
      </c>
      <c r="E71" s="80">
        <v>4.1029103999999998</v>
      </c>
      <c r="F71" s="80">
        <v>4.5690815999999996</v>
      </c>
      <c r="G71" s="80">
        <v>14.305641899999999</v>
      </c>
      <c r="H71" s="12"/>
      <c r="I71" s="80">
        <v>2.9212307000000002</v>
      </c>
      <c r="J71" s="80">
        <v>6.0734368999999999</v>
      </c>
    </row>
    <row r="72" spans="1:10" x14ac:dyDescent="0.35">
      <c r="A72" s="8">
        <v>30498</v>
      </c>
      <c r="B72" s="110">
        <v>276.68334429999999</v>
      </c>
      <c r="C72" s="69">
        <v>7014.0830603000004</v>
      </c>
      <c r="D72" s="85">
        <v>6277.0289720000001</v>
      </c>
      <c r="E72" s="80">
        <v>3.9446829999999999</v>
      </c>
      <c r="F72" s="80">
        <v>4.4078711000000004</v>
      </c>
      <c r="G72" s="80">
        <v>14.452886100000001</v>
      </c>
      <c r="H72" s="12"/>
      <c r="I72" s="80">
        <v>2.8048606999999999</v>
      </c>
      <c r="J72" s="80">
        <v>5.8380283000000004</v>
      </c>
    </row>
    <row r="73" spans="1:10" x14ac:dyDescent="0.35">
      <c r="A73" s="8">
        <v>30529</v>
      </c>
      <c r="B73" s="110">
        <v>273.94755129999999</v>
      </c>
      <c r="C73" s="69">
        <v>6998.1770681999997</v>
      </c>
      <c r="D73" s="85">
        <v>6283.1045204000002</v>
      </c>
      <c r="E73" s="80">
        <v>3.9145558999999999</v>
      </c>
      <c r="F73" s="80">
        <v>4.3600668000000002</v>
      </c>
      <c r="G73" s="80">
        <v>14.1325389</v>
      </c>
      <c r="H73" s="12"/>
      <c r="I73" s="80">
        <v>2.6346204000000002</v>
      </c>
      <c r="J73" s="80">
        <v>6.0425417000000001</v>
      </c>
    </row>
    <row r="74" spans="1:10" x14ac:dyDescent="0.35">
      <c r="A74" s="8">
        <v>30560</v>
      </c>
      <c r="B74" s="110">
        <v>271.07957699999997</v>
      </c>
      <c r="C74" s="69">
        <v>7045.0249594999996</v>
      </c>
      <c r="D74" s="85">
        <v>6316.8376217000005</v>
      </c>
      <c r="E74" s="80">
        <v>3.8478156999999999</v>
      </c>
      <c r="F74" s="80">
        <v>4.2913810999999997</v>
      </c>
      <c r="G74" s="80">
        <v>14.184008199999999</v>
      </c>
      <c r="H74" s="12"/>
      <c r="I74" s="80">
        <v>2.6629241000000001</v>
      </c>
      <c r="J74" s="80">
        <v>5.8121685000000003</v>
      </c>
    </row>
    <row r="75" spans="1:10" x14ac:dyDescent="0.35">
      <c r="A75" s="8">
        <v>30590</v>
      </c>
      <c r="B75" s="110">
        <v>256.5567815</v>
      </c>
      <c r="C75" s="69">
        <v>7019.8240470999999</v>
      </c>
      <c r="D75" s="85">
        <v>6317.3527301000004</v>
      </c>
      <c r="E75" s="80">
        <v>3.6547466000000002</v>
      </c>
      <c r="F75" s="80">
        <v>4.0611438</v>
      </c>
      <c r="G75" s="80">
        <v>13.6617113</v>
      </c>
      <c r="H75" s="12"/>
      <c r="I75" s="80">
        <v>2.5094169000000002</v>
      </c>
      <c r="J75" s="80">
        <v>5.5550160000000002</v>
      </c>
    </row>
    <row r="76" spans="1:10" x14ac:dyDescent="0.35">
      <c r="A76" s="8">
        <v>30621</v>
      </c>
      <c r="B76" s="110">
        <v>255.55009440000001</v>
      </c>
      <c r="C76" s="69">
        <v>7033.2339754000004</v>
      </c>
      <c r="D76" s="85">
        <v>6354.3005160000002</v>
      </c>
      <c r="E76" s="80">
        <v>3.6334650000000002</v>
      </c>
      <c r="F76" s="80">
        <v>4.0216873</v>
      </c>
      <c r="G76" s="80">
        <v>13.286683699999999</v>
      </c>
      <c r="H76" s="12"/>
      <c r="I76" s="80">
        <v>2.4384668999999999</v>
      </c>
      <c r="J76" s="80">
        <v>5.6116698999999999</v>
      </c>
    </row>
    <row r="77" spans="1:10" x14ac:dyDescent="0.35">
      <c r="A77" s="8">
        <v>30651</v>
      </c>
      <c r="B77" s="110">
        <v>239.25337099999999</v>
      </c>
      <c r="C77" s="69">
        <v>7045.3023094999999</v>
      </c>
      <c r="D77" s="85">
        <v>6379.0682268999999</v>
      </c>
      <c r="E77" s="80">
        <v>3.3959277000000001</v>
      </c>
      <c r="F77" s="80">
        <v>3.7506005999999998</v>
      </c>
      <c r="G77" s="80">
        <v>12.852357700000001</v>
      </c>
      <c r="H77" s="12"/>
      <c r="I77" s="80">
        <v>2.2718978999999999</v>
      </c>
      <c r="J77" s="80">
        <v>5.2573721999999998</v>
      </c>
    </row>
    <row r="78" spans="1:10" x14ac:dyDescent="0.35">
      <c r="A78" s="8">
        <v>30682</v>
      </c>
      <c r="B78" s="110">
        <v>252.9398229</v>
      </c>
      <c r="C78" s="69">
        <v>7049.0051405000004</v>
      </c>
      <c r="D78" s="85">
        <v>6379.7501745</v>
      </c>
      <c r="E78" s="80">
        <v>3.5883053</v>
      </c>
      <c r="F78" s="80">
        <v>3.9647293000000001</v>
      </c>
      <c r="G78" s="80">
        <v>13.0826233</v>
      </c>
      <c r="H78" s="12"/>
      <c r="I78" s="80">
        <v>2.3816058999999998</v>
      </c>
      <c r="J78" s="80">
        <v>5.5962823000000004</v>
      </c>
    </row>
    <row r="79" spans="1:10" x14ac:dyDescent="0.35">
      <c r="A79" s="8">
        <v>30713</v>
      </c>
      <c r="B79" s="110">
        <v>250.6667411</v>
      </c>
      <c r="C79" s="69">
        <v>7054.1986045000003</v>
      </c>
      <c r="D79" s="85">
        <v>6392.1732221000002</v>
      </c>
      <c r="E79" s="80">
        <v>3.5534403999999999</v>
      </c>
      <c r="F79" s="80">
        <v>3.9214635000000002</v>
      </c>
      <c r="G79" s="80">
        <v>12.9382822</v>
      </c>
      <c r="H79" s="12"/>
      <c r="I79" s="80">
        <v>2.3050503</v>
      </c>
      <c r="J79" s="80">
        <v>5.6275162999999999</v>
      </c>
    </row>
    <row r="80" spans="1:10" x14ac:dyDescent="0.35">
      <c r="A80" s="8">
        <v>30742</v>
      </c>
      <c r="B80" s="110">
        <v>253.89718740000001</v>
      </c>
      <c r="C80" s="69">
        <v>7101.5740529000004</v>
      </c>
      <c r="D80" s="85">
        <v>6447.7413706999996</v>
      </c>
      <c r="E80" s="80">
        <v>3.5752240999999998</v>
      </c>
      <c r="F80" s="80">
        <v>3.9377694000000001</v>
      </c>
      <c r="G80" s="80">
        <v>12.782094000000001</v>
      </c>
      <c r="H80" s="12"/>
      <c r="I80" s="80">
        <v>2.4573985999999999</v>
      </c>
      <c r="J80" s="80">
        <v>5.4250084000000003</v>
      </c>
    </row>
    <row r="81" spans="1:10" x14ac:dyDescent="0.35">
      <c r="A81" s="8">
        <v>30773</v>
      </c>
      <c r="B81" s="110">
        <v>261.56731639999998</v>
      </c>
      <c r="C81" s="69">
        <v>7121.4026433999998</v>
      </c>
      <c r="D81" s="85">
        <v>6454.1450930000001</v>
      </c>
      <c r="E81" s="80">
        <v>3.6729747000000001</v>
      </c>
      <c r="F81" s="80">
        <v>4.0527027999999996</v>
      </c>
      <c r="G81" s="80">
        <v>13.0427237</v>
      </c>
      <c r="H81" s="12"/>
      <c r="I81" s="80">
        <v>2.4549447</v>
      </c>
      <c r="J81" s="80">
        <v>5.6669897000000002</v>
      </c>
    </row>
    <row r="82" spans="1:10" x14ac:dyDescent="0.35">
      <c r="A82" s="8">
        <v>30803</v>
      </c>
      <c r="B82" s="110">
        <v>255.53970029999999</v>
      </c>
      <c r="C82" s="69">
        <v>7115.3706306000004</v>
      </c>
      <c r="D82" s="85">
        <v>6479.6004395</v>
      </c>
      <c r="E82" s="80">
        <v>3.5913757999999998</v>
      </c>
      <c r="F82" s="80">
        <v>3.9437571</v>
      </c>
      <c r="G82" s="80">
        <v>12.526541999999999</v>
      </c>
      <c r="H82" s="12"/>
      <c r="I82" s="80">
        <v>2.3880629</v>
      </c>
      <c r="J82" s="80">
        <v>5.5709204999999997</v>
      </c>
    </row>
    <row r="83" spans="1:10" x14ac:dyDescent="0.35">
      <c r="A83" s="8">
        <v>30834</v>
      </c>
      <c r="B83" s="110">
        <v>250.79382849999999</v>
      </c>
      <c r="C83" s="69">
        <v>7152.1836868999999</v>
      </c>
      <c r="D83" s="85">
        <v>6501.6648261</v>
      </c>
      <c r="E83" s="80">
        <v>3.5065350999999998</v>
      </c>
      <c r="F83" s="80">
        <v>3.8573786000000001</v>
      </c>
      <c r="G83" s="80">
        <v>12.6019231</v>
      </c>
      <c r="H83" s="12"/>
      <c r="I83" s="80">
        <v>2.2995808000000002</v>
      </c>
      <c r="J83" s="80">
        <v>5.4776856</v>
      </c>
    </row>
    <row r="84" spans="1:10" x14ac:dyDescent="0.35">
      <c r="A84" s="8">
        <v>30864</v>
      </c>
      <c r="B84" s="110">
        <v>255.64852450000001</v>
      </c>
      <c r="C84" s="69">
        <v>7147.6034379000002</v>
      </c>
      <c r="D84" s="85">
        <v>6510.9064754000001</v>
      </c>
      <c r="E84" s="80">
        <v>3.5767026999999998</v>
      </c>
      <c r="F84" s="80">
        <v>3.9264659000000002</v>
      </c>
      <c r="G84" s="80">
        <v>12.4845411</v>
      </c>
      <c r="H84" s="12"/>
      <c r="I84" s="80">
        <v>2.3396583999999998</v>
      </c>
      <c r="J84" s="80">
        <v>5.6012700999999998</v>
      </c>
    </row>
    <row r="85" spans="1:10" x14ac:dyDescent="0.35">
      <c r="A85" s="8">
        <v>30895</v>
      </c>
      <c r="B85" s="110">
        <v>246.389307</v>
      </c>
      <c r="C85" s="69">
        <v>7138.2448102999997</v>
      </c>
      <c r="D85" s="85">
        <v>6508.1152975000005</v>
      </c>
      <c r="E85" s="80">
        <v>3.4516790999999998</v>
      </c>
      <c r="F85" s="80">
        <v>3.7858779999999999</v>
      </c>
      <c r="G85" s="80">
        <v>12.279192500000001</v>
      </c>
      <c r="H85" s="12"/>
      <c r="I85" s="80">
        <v>2.2496931</v>
      </c>
      <c r="J85" s="80">
        <v>5.4264209000000001</v>
      </c>
    </row>
    <row r="86" spans="1:10" x14ac:dyDescent="0.35">
      <c r="A86" s="8">
        <v>30926</v>
      </c>
      <c r="B86" s="110">
        <v>253.2879714</v>
      </c>
      <c r="C86" s="69">
        <v>7163.6984585999999</v>
      </c>
      <c r="D86" s="85">
        <v>6538.0664015000002</v>
      </c>
      <c r="E86" s="80">
        <v>3.5357151</v>
      </c>
      <c r="F86" s="80">
        <v>3.8740502000000001</v>
      </c>
      <c r="G86" s="80">
        <v>12.2690819</v>
      </c>
      <c r="H86" s="12"/>
      <c r="I86" s="80">
        <v>2.4031901000000002</v>
      </c>
      <c r="J86" s="80">
        <v>5.3701597999999997</v>
      </c>
    </row>
    <row r="87" spans="1:10" x14ac:dyDescent="0.35">
      <c r="A87" s="8">
        <v>30956</v>
      </c>
      <c r="B87" s="110">
        <v>254.64671970000001</v>
      </c>
      <c r="C87" s="69">
        <v>7157.0595480000002</v>
      </c>
      <c r="D87" s="85">
        <v>6534.801418</v>
      </c>
      <c r="E87" s="80">
        <v>3.5579795999999999</v>
      </c>
      <c r="F87" s="80">
        <v>3.8967782</v>
      </c>
      <c r="G87" s="80">
        <v>12.2523062</v>
      </c>
      <c r="H87" s="12"/>
      <c r="I87" s="80">
        <v>2.3475019000000001</v>
      </c>
      <c r="J87" s="80">
        <v>5.5201666999999999</v>
      </c>
    </row>
    <row r="88" spans="1:10" x14ac:dyDescent="0.35">
      <c r="A88" s="8">
        <v>30987</v>
      </c>
      <c r="B88" s="110">
        <v>248.21551539999999</v>
      </c>
      <c r="C88" s="69">
        <v>7172.5188254000004</v>
      </c>
      <c r="D88" s="85">
        <v>6550.0924347</v>
      </c>
      <c r="E88" s="80">
        <v>3.4606463999999999</v>
      </c>
      <c r="F88" s="80">
        <v>3.7894964</v>
      </c>
      <c r="G88" s="80">
        <v>12.1385796</v>
      </c>
      <c r="H88" s="12"/>
      <c r="I88" s="80">
        <v>2.2832507</v>
      </c>
      <c r="J88" s="80">
        <v>5.3662105999999996</v>
      </c>
    </row>
    <row r="89" spans="1:10" x14ac:dyDescent="0.35">
      <c r="A89" s="8">
        <v>31017</v>
      </c>
      <c r="B89" s="110">
        <v>231.97896660000001</v>
      </c>
      <c r="C89" s="69">
        <v>7164.1259534999999</v>
      </c>
      <c r="D89" s="85">
        <v>6553.8456132000001</v>
      </c>
      <c r="E89" s="80">
        <v>3.2380637999999999</v>
      </c>
      <c r="F89" s="80">
        <v>3.5395854999999998</v>
      </c>
      <c r="G89" s="80">
        <v>11.756623400000001</v>
      </c>
      <c r="H89" s="12"/>
      <c r="I89" s="80">
        <v>1.9744396</v>
      </c>
      <c r="J89" s="80">
        <v>5.2744949999999999</v>
      </c>
    </row>
    <row r="90" spans="1:10" x14ac:dyDescent="0.35">
      <c r="A90" s="8">
        <v>31048</v>
      </c>
      <c r="B90" s="110">
        <v>247.91410260000001</v>
      </c>
      <c r="C90" s="69">
        <v>7175.3325265000003</v>
      </c>
      <c r="D90" s="85">
        <v>6561.7636945000004</v>
      </c>
      <c r="E90" s="80">
        <v>3.4550887000000001</v>
      </c>
      <c r="F90" s="80">
        <v>3.7781625999999999</v>
      </c>
      <c r="G90" s="80">
        <v>12.006174400000001</v>
      </c>
      <c r="H90" s="12"/>
      <c r="I90" s="80">
        <v>2.2053970000000001</v>
      </c>
      <c r="J90" s="80">
        <v>5.4704420000000002</v>
      </c>
    </row>
    <row r="91" spans="1:10" x14ac:dyDescent="0.35">
      <c r="A91" s="8">
        <v>31079</v>
      </c>
      <c r="B91" s="110">
        <v>256.08120459999998</v>
      </c>
      <c r="C91" s="69">
        <v>7232.9950090000002</v>
      </c>
      <c r="D91" s="85">
        <v>6626.2526319999997</v>
      </c>
      <c r="E91" s="80">
        <v>3.5404586999999998</v>
      </c>
      <c r="F91" s="80">
        <v>3.864646</v>
      </c>
      <c r="G91" s="80">
        <v>11.928994599999999</v>
      </c>
      <c r="H91" s="12"/>
      <c r="I91" s="80">
        <v>2.4151148999999998</v>
      </c>
      <c r="J91" s="80">
        <v>5.3383659000000003</v>
      </c>
    </row>
    <row r="92" spans="1:10" x14ac:dyDescent="0.35">
      <c r="A92" s="8">
        <v>31107</v>
      </c>
      <c r="B92" s="110">
        <v>237.7706</v>
      </c>
      <c r="C92" s="69">
        <v>7227.2414760000001</v>
      </c>
      <c r="D92" s="85">
        <v>6601.0922403000004</v>
      </c>
      <c r="E92" s="80">
        <v>3.2899219</v>
      </c>
      <c r="F92" s="80">
        <v>3.6019888</v>
      </c>
      <c r="G92" s="80">
        <v>11.953659500000001</v>
      </c>
      <c r="H92" s="12"/>
      <c r="I92" s="80">
        <v>2.0329499000000002</v>
      </c>
      <c r="J92" s="80">
        <v>5.3101373000000001</v>
      </c>
    </row>
    <row r="93" spans="1:10" x14ac:dyDescent="0.35">
      <c r="A93" s="8">
        <v>31138</v>
      </c>
      <c r="B93" s="110">
        <v>238.47705329999999</v>
      </c>
      <c r="C93" s="69">
        <v>7217.9411632000001</v>
      </c>
      <c r="D93" s="85">
        <v>6611.5479601999996</v>
      </c>
      <c r="E93" s="80">
        <v>3.3039483999999999</v>
      </c>
      <c r="F93" s="80">
        <v>3.6069776</v>
      </c>
      <c r="G93" s="80">
        <v>11.705141899999999</v>
      </c>
      <c r="H93" s="12"/>
      <c r="I93" s="80">
        <v>2.0680687</v>
      </c>
      <c r="J93" s="80">
        <v>5.2979668999999996</v>
      </c>
    </row>
    <row r="94" spans="1:10" x14ac:dyDescent="0.35">
      <c r="A94" s="8">
        <v>31168</v>
      </c>
      <c r="B94" s="110">
        <v>227.72654800000001</v>
      </c>
      <c r="C94" s="69">
        <v>7253.7287936000002</v>
      </c>
      <c r="D94" s="85">
        <v>6646.2859347000003</v>
      </c>
      <c r="E94" s="80">
        <v>3.1394411999999998</v>
      </c>
      <c r="F94" s="80">
        <v>3.4263729999999999</v>
      </c>
      <c r="G94" s="80">
        <v>11.5136564</v>
      </c>
      <c r="H94" s="12"/>
      <c r="I94" s="80">
        <v>1.7981309999999999</v>
      </c>
      <c r="J94" s="80">
        <v>5.2890768000000001</v>
      </c>
    </row>
    <row r="95" spans="1:10" x14ac:dyDescent="0.35">
      <c r="A95" s="8">
        <v>31199</v>
      </c>
      <c r="B95" s="110">
        <v>227.8788188</v>
      </c>
      <c r="C95" s="69">
        <v>7284.5669150000003</v>
      </c>
      <c r="D95" s="85">
        <v>6660.1944285</v>
      </c>
      <c r="E95" s="80">
        <v>3.1282410999999999</v>
      </c>
      <c r="F95" s="80">
        <v>3.4215040000000001</v>
      </c>
      <c r="G95" s="80">
        <v>11.6994094</v>
      </c>
      <c r="H95" s="12"/>
      <c r="I95" s="80">
        <v>1.8556201999999999</v>
      </c>
      <c r="J95" s="80">
        <v>5.1610459999999998</v>
      </c>
    </row>
    <row r="96" spans="1:10" x14ac:dyDescent="0.35">
      <c r="A96" s="8">
        <v>31229</v>
      </c>
      <c r="B96" s="110">
        <v>235.80378680000001</v>
      </c>
      <c r="C96" s="69">
        <v>7290.7381562</v>
      </c>
      <c r="D96" s="85">
        <v>6685.7292736999998</v>
      </c>
      <c r="E96" s="80">
        <v>3.2342924000000002</v>
      </c>
      <c r="F96" s="80">
        <v>3.5269718000000001</v>
      </c>
      <c r="G96" s="80">
        <v>11.532613700000001</v>
      </c>
      <c r="H96" s="12"/>
      <c r="I96" s="80">
        <v>2.0358999</v>
      </c>
      <c r="J96" s="80">
        <v>5.1333152000000002</v>
      </c>
    </row>
    <row r="97" spans="1:10" x14ac:dyDescent="0.35">
      <c r="A97" s="8">
        <v>31260</v>
      </c>
      <c r="B97" s="110">
        <v>239.59172129999999</v>
      </c>
      <c r="C97" s="69">
        <v>7324.8174529999997</v>
      </c>
      <c r="D97" s="85">
        <v>6727.5218779999996</v>
      </c>
      <c r="E97" s="80">
        <v>3.2709583000000002</v>
      </c>
      <c r="F97" s="80">
        <v>3.5613667000000002</v>
      </c>
      <c r="G97" s="80">
        <v>11.4253673</v>
      </c>
      <c r="H97" s="12"/>
      <c r="I97" s="80">
        <v>1.9881215999999999</v>
      </c>
      <c r="J97" s="80">
        <v>5.3138113000000002</v>
      </c>
    </row>
    <row r="98" spans="1:10" x14ac:dyDescent="0.35">
      <c r="A98" s="8">
        <v>31291</v>
      </c>
      <c r="B98" s="110">
        <v>234.0202486</v>
      </c>
      <c r="C98" s="69">
        <v>7365.1515840000002</v>
      </c>
      <c r="D98" s="85">
        <v>6771.8194364000001</v>
      </c>
      <c r="E98" s="80">
        <v>3.1773989</v>
      </c>
      <c r="F98" s="80">
        <v>3.4557958000000002</v>
      </c>
      <c r="G98" s="80">
        <v>11.2333383</v>
      </c>
      <c r="H98" s="12"/>
      <c r="I98" s="80">
        <v>1.9632855</v>
      </c>
      <c r="J98" s="80">
        <v>5.1040972</v>
      </c>
    </row>
    <row r="99" spans="1:10" x14ac:dyDescent="0.35">
      <c r="A99" s="8">
        <v>31321</v>
      </c>
      <c r="B99" s="110">
        <v>242.7724139</v>
      </c>
      <c r="C99" s="69">
        <v>7331.6387785999996</v>
      </c>
      <c r="D99" s="85">
        <v>6756.2841667000002</v>
      </c>
      <c r="E99" s="80">
        <v>3.3112981000000001</v>
      </c>
      <c r="F99" s="80">
        <v>3.5932830999999998</v>
      </c>
      <c r="G99" s="80">
        <v>11.158856200000001</v>
      </c>
      <c r="H99" s="12"/>
      <c r="I99" s="80">
        <v>2.1617703000000001</v>
      </c>
      <c r="J99" s="80">
        <v>5.1230475000000002</v>
      </c>
    </row>
    <row r="100" spans="1:10" x14ac:dyDescent="0.35">
      <c r="A100" s="8">
        <v>31352</v>
      </c>
      <c r="B100" s="110">
        <v>243.12556359999999</v>
      </c>
      <c r="C100" s="69">
        <v>7447.3369758999997</v>
      </c>
      <c r="D100" s="85">
        <v>6855.349706</v>
      </c>
      <c r="E100" s="80">
        <v>3.2645973000000001</v>
      </c>
      <c r="F100" s="80">
        <v>3.5465086000000001</v>
      </c>
      <c r="G100" s="80">
        <v>11.2135766</v>
      </c>
      <c r="H100" s="12"/>
      <c r="I100" s="80">
        <v>2.1967748999999999</v>
      </c>
      <c r="J100" s="80">
        <v>4.9382552000000004</v>
      </c>
    </row>
    <row r="101" spans="1:10" x14ac:dyDescent="0.35">
      <c r="A101" s="8">
        <v>31382</v>
      </c>
      <c r="B101" s="110">
        <v>230.39333149999999</v>
      </c>
      <c r="C101" s="69">
        <v>7398.5886257000002</v>
      </c>
      <c r="D101" s="85">
        <v>6822.7199466000002</v>
      </c>
      <c r="E101" s="80">
        <v>3.1140173</v>
      </c>
      <c r="F101" s="80">
        <v>3.3768546000000002</v>
      </c>
      <c r="G101" s="80">
        <v>10.897511</v>
      </c>
      <c r="H101" s="12"/>
      <c r="I101" s="80">
        <v>1.9903765</v>
      </c>
      <c r="J101" s="80">
        <v>4.8675249999999997</v>
      </c>
    </row>
    <row r="102" spans="1:10" x14ac:dyDescent="0.35">
      <c r="A102" s="8">
        <v>31413</v>
      </c>
      <c r="B102" s="110">
        <v>242.3939847</v>
      </c>
      <c r="C102" s="69">
        <v>7451.1559227999996</v>
      </c>
      <c r="D102" s="85">
        <v>6869.5799180000004</v>
      </c>
      <c r="E102" s="80">
        <v>3.2531058000000002</v>
      </c>
      <c r="F102" s="80">
        <v>3.5285125000000002</v>
      </c>
      <c r="G102" s="80">
        <v>11.0582841</v>
      </c>
      <c r="H102" s="12"/>
      <c r="I102" s="80">
        <v>2.0992047</v>
      </c>
      <c r="J102" s="80">
        <v>5.0562198</v>
      </c>
    </row>
    <row r="103" spans="1:10" x14ac:dyDescent="0.35">
      <c r="A103" s="8">
        <v>31444</v>
      </c>
      <c r="B103" s="110">
        <v>255.8851382</v>
      </c>
      <c r="C103" s="69">
        <v>7491.7780306000004</v>
      </c>
      <c r="D103" s="85">
        <v>6892.2961322000001</v>
      </c>
      <c r="E103" s="80">
        <v>3.4155462000000001</v>
      </c>
      <c r="F103" s="80">
        <v>3.7126253999999999</v>
      </c>
      <c r="G103" s="80">
        <v>11.4174103</v>
      </c>
      <c r="H103" s="12"/>
      <c r="I103" s="80">
        <v>2.2505196000000001</v>
      </c>
      <c r="J103" s="80">
        <v>5.2142938000000001</v>
      </c>
    </row>
    <row r="104" spans="1:10" x14ac:dyDescent="0.35">
      <c r="A104" s="8">
        <v>31472</v>
      </c>
      <c r="B104" s="110">
        <v>257.23801029999998</v>
      </c>
      <c r="C104" s="69">
        <v>7496.8432248999998</v>
      </c>
      <c r="D104" s="85">
        <v>6902.7460921000002</v>
      </c>
      <c r="E104" s="80">
        <v>3.4312844</v>
      </c>
      <c r="F104" s="80">
        <v>3.726604</v>
      </c>
      <c r="G104" s="80">
        <v>11.355915</v>
      </c>
      <c r="H104" s="12"/>
      <c r="I104" s="80">
        <v>2.1981294999999998</v>
      </c>
      <c r="J104" s="80">
        <v>5.3437048999999996</v>
      </c>
    </row>
    <row r="105" spans="1:10" x14ac:dyDescent="0.35">
      <c r="A105" s="8">
        <v>31503</v>
      </c>
      <c r="B105" s="110">
        <v>280.18028390000001</v>
      </c>
      <c r="C105" s="69">
        <v>7569.4622654000004</v>
      </c>
      <c r="D105" s="85">
        <v>6971.4364486000004</v>
      </c>
      <c r="E105" s="80">
        <v>3.7014556000000001</v>
      </c>
      <c r="F105" s="80">
        <v>4.0189748999999999</v>
      </c>
      <c r="G105" s="80">
        <v>11.6019615</v>
      </c>
      <c r="H105" s="12"/>
      <c r="I105" s="80">
        <v>2.3646449999999999</v>
      </c>
      <c r="J105" s="80">
        <v>5.7437183999999997</v>
      </c>
    </row>
    <row r="106" spans="1:10" x14ac:dyDescent="0.35">
      <c r="A106" s="8">
        <v>31533</v>
      </c>
      <c r="B106" s="110">
        <v>269.03138669999998</v>
      </c>
      <c r="C106" s="69">
        <v>7558.0228447</v>
      </c>
      <c r="D106" s="85">
        <v>6965.1165726999998</v>
      </c>
      <c r="E106" s="80">
        <v>3.5595471000000001</v>
      </c>
      <c r="F106" s="80">
        <v>3.8625539999999998</v>
      </c>
      <c r="G106" s="80">
        <v>11.404274300000001</v>
      </c>
      <c r="H106" s="12"/>
      <c r="I106" s="80">
        <v>2.3581246999999999</v>
      </c>
      <c r="J106" s="80">
        <v>5.3941642999999999</v>
      </c>
    </row>
    <row r="107" spans="1:10" x14ac:dyDescent="0.35">
      <c r="A107" s="8">
        <v>31564</v>
      </c>
      <c r="B107" s="110">
        <v>283.6300339</v>
      </c>
      <c r="C107" s="69">
        <v>7586.0241599000001</v>
      </c>
      <c r="D107" s="85">
        <v>7005.4218033999996</v>
      </c>
      <c r="E107" s="80">
        <v>3.7388496</v>
      </c>
      <c r="F107" s="80">
        <v>4.0487216999999998</v>
      </c>
      <c r="G107" s="80">
        <v>11.3924287</v>
      </c>
      <c r="H107" s="12"/>
      <c r="I107" s="80">
        <v>2.4218459000000001</v>
      </c>
      <c r="J107" s="80">
        <v>5.7607061000000002</v>
      </c>
    </row>
    <row r="108" spans="1:10" x14ac:dyDescent="0.35">
      <c r="A108" s="8">
        <v>31594</v>
      </c>
      <c r="B108" s="110">
        <v>279.73686509999999</v>
      </c>
      <c r="C108" s="69">
        <v>7604.3002336999998</v>
      </c>
      <c r="D108" s="85">
        <v>6987.4933369999999</v>
      </c>
      <c r="E108" s="80">
        <v>3.6786667999999998</v>
      </c>
      <c r="F108" s="80">
        <v>4.0033937000000002</v>
      </c>
      <c r="G108" s="80">
        <v>11.7899574</v>
      </c>
      <c r="H108" s="12"/>
      <c r="I108" s="80">
        <v>2.3350490000000002</v>
      </c>
      <c r="J108" s="80">
        <v>5.7156228000000002</v>
      </c>
    </row>
    <row r="109" spans="1:10" x14ac:dyDescent="0.35">
      <c r="A109" s="8">
        <v>31625</v>
      </c>
      <c r="B109" s="110">
        <v>277.58179699999999</v>
      </c>
      <c r="C109" s="69">
        <v>7595.0174704999999</v>
      </c>
      <c r="D109" s="85">
        <v>6969.3486451999997</v>
      </c>
      <c r="E109" s="80">
        <v>3.6547881000000002</v>
      </c>
      <c r="F109" s="80">
        <v>3.9828944000000002</v>
      </c>
      <c r="G109" s="80">
        <v>11.8926734</v>
      </c>
      <c r="H109" s="12"/>
      <c r="I109" s="80">
        <v>2.3778014000000001</v>
      </c>
      <c r="J109" s="80">
        <v>5.6093906999999996</v>
      </c>
    </row>
    <row r="110" spans="1:10" x14ac:dyDescent="0.35">
      <c r="A110" s="8">
        <v>31656</v>
      </c>
      <c r="B110" s="110">
        <v>282.53212810000002</v>
      </c>
      <c r="C110" s="69">
        <v>7630.4996570000003</v>
      </c>
      <c r="D110" s="85">
        <v>6994.3722094000004</v>
      </c>
      <c r="E110" s="80">
        <v>3.7026688000000001</v>
      </c>
      <c r="F110" s="80">
        <v>4.0394208000000003</v>
      </c>
      <c r="G110" s="80">
        <v>12.0393109</v>
      </c>
      <c r="H110" s="12"/>
      <c r="I110" s="80">
        <v>2.3173968999999999</v>
      </c>
      <c r="J110" s="80">
        <v>5.8146940999999996</v>
      </c>
    </row>
    <row r="111" spans="1:10" x14ac:dyDescent="0.35">
      <c r="A111" s="8">
        <v>31686</v>
      </c>
      <c r="B111" s="110">
        <v>272.5647285</v>
      </c>
      <c r="C111" s="69">
        <v>7654.8928503999996</v>
      </c>
      <c r="D111" s="85">
        <v>7018.8786831999996</v>
      </c>
      <c r="E111" s="80">
        <v>3.5606602999999999</v>
      </c>
      <c r="F111" s="80">
        <v>3.8833087000000002</v>
      </c>
      <c r="G111" s="80">
        <v>11.8692569</v>
      </c>
      <c r="H111" s="12"/>
      <c r="I111" s="80">
        <v>2.4259916000000001</v>
      </c>
      <c r="J111" s="80">
        <v>5.2707302</v>
      </c>
    </row>
    <row r="112" spans="1:10" x14ac:dyDescent="0.35">
      <c r="A112" s="8">
        <v>31717</v>
      </c>
      <c r="B112" s="110">
        <v>292.25180740000002</v>
      </c>
      <c r="C112" s="69">
        <v>7643.8950881999999</v>
      </c>
      <c r="D112" s="85">
        <v>7008.1224356000002</v>
      </c>
      <c r="E112" s="80">
        <v>3.8233362</v>
      </c>
      <c r="F112" s="80">
        <v>4.1701870000000003</v>
      </c>
      <c r="G112" s="80">
        <v>12.1407273</v>
      </c>
      <c r="H112" s="12"/>
      <c r="I112" s="80">
        <v>2.4371716000000001</v>
      </c>
      <c r="J112" s="80">
        <v>5.9195814000000002</v>
      </c>
    </row>
    <row r="113" spans="1:10" x14ac:dyDescent="0.35">
      <c r="A113" s="8">
        <v>31747</v>
      </c>
      <c r="B113" s="110">
        <v>298.34330290000003</v>
      </c>
      <c r="C113" s="69">
        <v>7665.6424175000002</v>
      </c>
      <c r="D113" s="85">
        <v>7024.6462509000003</v>
      </c>
      <c r="E113" s="80">
        <v>3.8919543000000001</v>
      </c>
      <c r="F113" s="80">
        <v>4.2470936000000004</v>
      </c>
      <c r="G113" s="80">
        <v>12.253890999999999</v>
      </c>
      <c r="H113" s="12"/>
      <c r="I113" s="80">
        <v>2.4613152999999999</v>
      </c>
      <c r="J113" s="80">
        <v>6.0658401</v>
      </c>
    </row>
    <row r="114" spans="1:10" x14ac:dyDescent="0.35">
      <c r="A114" s="8">
        <v>31778</v>
      </c>
      <c r="B114" s="110">
        <v>290.04160350000001</v>
      </c>
      <c r="C114" s="69">
        <v>7651.4041937000002</v>
      </c>
      <c r="D114" s="85">
        <v>7025.0716614000003</v>
      </c>
      <c r="E114" s="80">
        <v>3.7906976999999999</v>
      </c>
      <c r="F114" s="80">
        <v>4.1286639999999997</v>
      </c>
      <c r="G114" s="80">
        <v>11.9765485</v>
      </c>
      <c r="H114" s="12"/>
      <c r="I114" s="80">
        <v>2.5208130999999998</v>
      </c>
      <c r="J114" s="80">
        <v>5.7126238000000003</v>
      </c>
    </row>
    <row r="115" spans="1:10" x14ac:dyDescent="0.35">
      <c r="A115" s="8">
        <v>31809</v>
      </c>
      <c r="B115" s="110">
        <v>294.58095639999999</v>
      </c>
      <c r="C115" s="69">
        <v>7687.8545522000004</v>
      </c>
      <c r="D115" s="85">
        <v>7056.6978255000004</v>
      </c>
      <c r="E115" s="80">
        <v>3.8317706999999999</v>
      </c>
      <c r="F115" s="80">
        <v>4.1744873</v>
      </c>
      <c r="G115" s="80">
        <v>12.041560799999999</v>
      </c>
      <c r="H115" s="12"/>
      <c r="I115" s="80">
        <v>2.5669415</v>
      </c>
      <c r="J115" s="80">
        <v>5.7319927000000002</v>
      </c>
    </row>
    <row r="116" spans="1:10" x14ac:dyDescent="0.35">
      <c r="A116" s="8">
        <v>31837</v>
      </c>
      <c r="B116" s="110">
        <v>297.18293290000003</v>
      </c>
      <c r="C116" s="69">
        <v>7721.3627764000003</v>
      </c>
      <c r="D116" s="85">
        <v>7070.2830068000003</v>
      </c>
      <c r="E116" s="80">
        <v>3.8488403999999998</v>
      </c>
      <c r="F116" s="80">
        <v>4.2032679000000002</v>
      </c>
      <c r="G116" s="80">
        <v>12.281027699999999</v>
      </c>
      <c r="H116" s="12"/>
      <c r="I116" s="80">
        <v>2.5262829</v>
      </c>
      <c r="J116" s="80">
        <v>5.8434466</v>
      </c>
    </row>
    <row r="117" spans="1:10" x14ac:dyDescent="0.35">
      <c r="A117" s="8">
        <v>31868</v>
      </c>
      <c r="B117" s="110">
        <v>299.35943129999998</v>
      </c>
      <c r="C117" s="69">
        <v>7725.8858028000004</v>
      </c>
      <c r="D117" s="85">
        <v>7084.6249635000004</v>
      </c>
      <c r="E117" s="80">
        <v>3.8747587000000001</v>
      </c>
      <c r="F117" s="80">
        <v>4.2254803000000001</v>
      </c>
      <c r="G117" s="80">
        <v>12.174918099999999</v>
      </c>
      <c r="H117" s="12"/>
      <c r="I117" s="80">
        <v>2.5635569999999999</v>
      </c>
      <c r="J117" s="80">
        <v>5.8386936</v>
      </c>
    </row>
    <row r="118" spans="1:10" x14ac:dyDescent="0.35">
      <c r="A118" s="8">
        <v>31898</v>
      </c>
      <c r="B118" s="110">
        <v>307.51190270000001</v>
      </c>
      <c r="C118" s="69">
        <v>7723.1357473999997</v>
      </c>
      <c r="D118" s="85">
        <v>7089.8586211000002</v>
      </c>
      <c r="E118" s="80">
        <v>3.9816975000000001</v>
      </c>
      <c r="F118" s="80">
        <v>4.3373489000000003</v>
      </c>
      <c r="G118" s="80">
        <v>12.181438500000001</v>
      </c>
      <c r="H118" s="12"/>
      <c r="I118" s="80">
        <v>2.5419809999999998</v>
      </c>
      <c r="J118" s="80">
        <v>6.1467938999999996</v>
      </c>
    </row>
    <row r="119" spans="1:10" x14ac:dyDescent="0.35">
      <c r="A119" s="8">
        <v>31929</v>
      </c>
      <c r="B119" s="110">
        <v>315.89781360000001</v>
      </c>
      <c r="C119" s="69">
        <v>7745.8154124000002</v>
      </c>
      <c r="D119" s="85">
        <v>7125.4581461999996</v>
      </c>
      <c r="E119" s="80">
        <v>4.0783028999999997</v>
      </c>
      <c r="F119" s="80">
        <v>4.4333685000000003</v>
      </c>
      <c r="G119" s="80">
        <v>12.087237200000001</v>
      </c>
      <c r="H119" s="12"/>
      <c r="I119" s="80">
        <v>2.7083059</v>
      </c>
      <c r="J119" s="80">
        <v>6.1467451000000004</v>
      </c>
    </row>
    <row r="120" spans="1:10" x14ac:dyDescent="0.35">
      <c r="A120" s="8">
        <v>31959</v>
      </c>
      <c r="B120" s="110">
        <v>313.1101453</v>
      </c>
      <c r="C120" s="69">
        <v>7801.3288507999996</v>
      </c>
      <c r="D120" s="85">
        <v>7171.1086376000003</v>
      </c>
      <c r="E120" s="80">
        <v>4.0135489</v>
      </c>
      <c r="F120" s="80">
        <v>4.3662725</v>
      </c>
      <c r="G120" s="80">
        <v>12.0919189</v>
      </c>
      <c r="H120" s="12"/>
      <c r="I120" s="80">
        <v>2.5869662</v>
      </c>
      <c r="J120" s="80">
        <v>6.1583011000000001</v>
      </c>
    </row>
    <row r="121" spans="1:10" x14ac:dyDescent="0.35">
      <c r="A121" s="8">
        <v>31990</v>
      </c>
      <c r="B121" s="110">
        <v>324.17799009999999</v>
      </c>
      <c r="C121" s="69">
        <v>7780.3068339000001</v>
      </c>
      <c r="D121" s="85">
        <v>7149.8079090000001</v>
      </c>
      <c r="E121" s="80">
        <v>4.1666479000000001</v>
      </c>
      <c r="F121" s="80">
        <v>4.5340797000000004</v>
      </c>
      <c r="G121" s="80">
        <v>12.2704276</v>
      </c>
      <c r="H121" s="12"/>
      <c r="I121" s="80">
        <v>2.7029098</v>
      </c>
      <c r="J121" s="80">
        <v>6.3614861999999999</v>
      </c>
    </row>
    <row r="122" spans="1:10" x14ac:dyDescent="0.35">
      <c r="A122" s="8">
        <v>32021</v>
      </c>
      <c r="B122" s="110">
        <v>308.78135639999999</v>
      </c>
      <c r="C122" s="69">
        <v>7737.6028919</v>
      </c>
      <c r="D122" s="85">
        <v>7137.6402897999997</v>
      </c>
      <c r="E122" s="80">
        <v>3.9906590999999998</v>
      </c>
      <c r="F122" s="80">
        <v>4.3260985999999999</v>
      </c>
      <c r="G122" s="80">
        <v>11.7445153</v>
      </c>
      <c r="H122" s="12"/>
      <c r="I122" s="80">
        <v>2.5129260000000002</v>
      </c>
      <c r="J122" s="80">
        <v>6.2060367999999997</v>
      </c>
    </row>
    <row r="123" spans="1:10" x14ac:dyDescent="0.35">
      <c r="A123" s="8">
        <v>32051</v>
      </c>
      <c r="B123" s="110">
        <v>308.51160870000001</v>
      </c>
      <c r="C123" s="69">
        <v>7797.6358020999996</v>
      </c>
      <c r="D123" s="85">
        <v>7167.2401814000004</v>
      </c>
      <c r="E123" s="80">
        <v>3.9564762999999998</v>
      </c>
      <c r="F123" s="80">
        <v>4.3044687000000001</v>
      </c>
      <c r="G123" s="80">
        <v>12.0409218</v>
      </c>
      <c r="H123" s="12"/>
      <c r="I123" s="80">
        <v>2.4392974000000001</v>
      </c>
      <c r="J123" s="80">
        <v>6.2082677000000004</v>
      </c>
    </row>
    <row r="124" spans="1:10" x14ac:dyDescent="0.35">
      <c r="A124" s="8">
        <v>32082</v>
      </c>
      <c r="B124" s="110">
        <v>313.19681150000002</v>
      </c>
      <c r="C124" s="69">
        <v>7773.6984603999999</v>
      </c>
      <c r="D124" s="85">
        <v>7157.2749100999999</v>
      </c>
      <c r="E124" s="80">
        <v>4.0289292999999997</v>
      </c>
      <c r="F124" s="80">
        <v>4.3759226</v>
      </c>
      <c r="G124" s="80">
        <v>11.958533900000001</v>
      </c>
      <c r="H124" s="12"/>
      <c r="I124" s="80">
        <v>2.5150527</v>
      </c>
      <c r="J124" s="80">
        <v>6.2810128000000001</v>
      </c>
    </row>
    <row r="125" spans="1:10" x14ac:dyDescent="0.35">
      <c r="A125" s="8">
        <v>32112</v>
      </c>
      <c r="B125" s="110">
        <v>312.85940870000002</v>
      </c>
      <c r="C125" s="69">
        <v>7840.7710973000003</v>
      </c>
      <c r="D125" s="85">
        <v>7234.9407800999998</v>
      </c>
      <c r="E125" s="80">
        <v>3.9901612000000002</v>
      </c>
      <c r="F125" s="80">
        <v>4.3242843000000004</v>
      </c>
      <c r="G125" s="80">
        <v>11.7168288</v>
      </c>
      <c r="H125" s="12"/>
      <c r="I125" s="80">
        <v>2.6141648000000002</v>
      </c>
      <c r="J125" s="80">
        <v>6.0349665999999997</v>
      </c>
    </row>
    <row r="126" spans="1:10" x14ac:dyDescent="0.35">
      <c r="A126" s="8">
        <v>32143</v>
      </c>
      <c r="B126" s="110">
        <v>321.27147350000001</v>
      </c>
      <c r="C126" s="69">
        <v>7899.2890582999999</v>
      </c>
      <c r="D126" s="85">
        <v>7296.5972001</v>
      </c>
      <c r="E126" s="80">
        <v>4.0670935000000004</v>
      </c>
      <c r="F126" s="80">
        <v>4.4030315</v>
      </c>
      <c r="G126" s="80">
        <v>11.696790999999999</v>
      </c>
      <c r="H126" s="12"/>
      <c r="I126" s="80">
        <v>2.7492169999999998</v>
      </c>
      <c r="J126" s="80">
        <v>6.0180482</v>
      </c>
    </row>
    <row r="127" spans="1:10" x14ac:dyDescent="0.35">
      <c r="A127" s="8">
        <v>32174</v>
      </c>
      <c r="B127" s="110">
        <v>317.04268139999999</v>
      </c>
      <c r="C127" s="69">
        <v>7865.4053199999998</v>
      </c>
      <c r="D127" s="85">
        <v>7282.1318540000002</v>
      </c>
      <c r="E127" s="80">
        <v>4.0308498999999998</v>
      </c>
      <c r="F127" s="80">
        <v>4.353707</v>
      </c>
      <c r="G127" s="80">
        <v>11.446532100000001</v>
      </c>
      <c r="H127" s="12"/>
      <c r="I127" s="80">
        <v>2.7194748999999998</v>
      </c>
      <c r="J127" s="80">
        <v>5.9739110000000002</v>
      </c>
    </row>
    <row r="128" spans="1:10" x14ac:dyDescent="0.35">
      <c r="A128" s="8">
        <v>32203</v>
      </c>
      <c r="B128" s="110">
        <v>300.74557110000001</v>
      </c>
      <c r="C128" s="69">
        <v>7924.1321802000002</v>
      </c>
      <c r="D128" s="85">
        <v>7329.8066350999998</v>
      </c>
      <c r="E128" s="80">
        <v>3.7953123999999998</v>
      </c>
      <c r="F128" s="80">
        <v>4.1030492000000001</v>
      </c>
      <c r="G128" s="80">
        <v>11.2955097</v>
      </c>
      <c r="H128" s="12"/>
      <c r="I128" s="80">
        <v>2.3319630999999998</v>
      </c>
      <c r="J128" s="80">
        <v>5.9615049999999998</v>
      </c>
    </row>
    <row r="129" spans="1:10" x14ac:dyDescent="0.35">
      <c r="A129" s="8">
        <v>32234</v>
      </c>
      <c r="B129" s="110">
        <v>305.6016995</v>
      </c>
      <c r="C129" s="69">
        <v>7992.3565490000001</v>
      </c>
      <c r="D129" s="85">
        <v>7359.9267228999997</v>
      </c>
      <c r="E129" s="80">
        <v>3.8236745000000001</v>
      </c>
      <c r="F129" s="80">
        <v>4.1522382999999996</v>
      </c>
      <c r="G129" s="80">
        <v>11.736607599999999</v>
      </c>
      <c r="H129" s="12"/>
      <c r="I129" s="80">
        <v>2.2774283999999998</v>
      </c>
      <c r="J129" s="80">
        <v>6.1023385000000001</v>
      </c>
    </row>
    <row r="130" spans="1:10" x14ac:dyDescent="0.35">
      <c r="A130" s="8">
        <v>32264</v>
      </c>
      <c r="B130" s="110">
        <v>261.7240888</v>
      </c>
      <c r="C130" s="69">
        <v>7934.1460582999998</v>
      </c>
      <c r="D130" s="85">
        <v>7343.1103255999997</v>
      </c>
      <c r="E130" s="80">
        <v>3.2987052000000001</v>
      </c>
      <c r="F130" s="80">
        <v>3.5642128999999998</v>
      </c>
      <c r="G130" s="80">
        <v>10.747972300000001</v>
      </c>
      <c r="H130" s="12"/>
      <c r="I130" s="80">
        <v>2.0082637000000001</v>
      </c>
      <c r="J130" s="80">
        <v>5.200037</v>
      </c>
    </row>
    <row r="131" spans="1:10" x14ac:dyDescent="0.35">
      <c r="A131" s="8">
        <v>32295</v>
      </c>
      <c r="B131" s="110">
        <v>314.31012679999998</v>
      </c>
      <c r="C131" s="69">
        <v>7963.8037281999996</v>
      </c>
      <c r="D131" s="85">
        <v>7360.9662162000004</v>
      </c>
      <c r="E131" s="80">
        <v>3.9467336999999998</v>
      </c>
      <c r="F131" s="80">
        <v>4.2699575000000003</v>
      </c>
      <c r="G131" s="80">
        <v>11.5164521</v>
      </c>
      <c r="H131" s="12"/>
      <c r="I131" s="80">
        <v>2.4021739000000002</v>
      </c>
      <c r="J131" s="80">
        <v>6.2229783999999997</v>
      </c>
    </row>
    <row r="132" spans="1:10" x14ac:dyDescent="0.35">
      <c r="A132" s="8">
        <v>32325</v>
      </c>
      <c r="B132" s="110">
        <v>290.90562119999998</v>
      </c>
      <c r="C132" s="69">
        <v>7912.7815772000004</v>
      </c>
      <c r="D132" s="85">
        <v>7377.9083054000002</v>
      </c>
      <c r="E132" s="80">
        <v>3.6764014999999999</v>
      </c>
      <c r="F132" s="80">
        <v>3.9429281</v>
      </c>
      <c r="G132" s="80">
        <v>10.436012699999999</v>
      </c>
      <c r="H132" s="12"/>
      <c r="I132" s="80">
        <v>2.2426544000000002</v>
      </c>
      <c r="J132" s="80">
        <v>5.8102578999999999</v>
      </c>
    </row>
    <row r="133" spans="1:10" x14ac:dyDescent="0.35">
      <c r="A133" s="8">
        <v>32356</v>
      </c>
      <c r="B133" s="110">
        <v>287.12601130000002</v>
      </c>
      <c r="C133" s="69">
        <v>7972.1140916000004</v>
      </c>
      <c r="D133" s="85">
        <v>7408.7250363000003</v>
      </c>
      <c r="E133" s="80">
        <v>3.6016295</v>
      </c>
      <c r="F133" s="80">
        <v>3.8755118</v>
      </c>
      <c r="G133" s="80">
        <v>10.668626400000001</v>
      </c>
      <c r="H133" s="12"/>
      <c r="I133" s="80">
        <v>2.2747136000000001</v>
      </c>
      <c r="J133" s="80">
        <v>5.5398715000000003</v>
      </c>
    </row>
    <row r="134" spans="1:10" x14ac:dyDescent="0.35">
      <c r="A134" s="8">
        <v>32387</v>
      </c>
      <c r="B134" s="110">
        <v>293.07096250000001</v>
      </c>
      <c r="C134" s="69">
        <v>8006.3389128999997</v>
      </c>
      <c r="D134" s="85">
        <v>7451.2541680000004</v>
      </c>
      <c r="E134" s="80">
        <v>3.6604866</v>
      </c>
      <c r="F134" s="80">
        <v>3.9331763</v>
      </c>
      <c r="G134" s="80">
        <v>10.5935524</v>
      </c>
      <c r="H134" s="12"/>
      <c r="I134" s="80">
        <v>2.3397991</v>
      </c>
      <c r="J134" s="80">
        <v>5.5863943000000003</v>
      </c>
    </row>
    <row r="135" spans="1:10" x14ac:dyDescent="0.35">
      <c r="A135" s="8">
        <v>32417</v>
      </c>
      <c r="B135" s="110">
        <v>297.70572049999998</v>
      </c>
      <c r="C135" s="69">
        <v>8012.7014325</v>
      </c>
      <c r="D135" s="85">
        <v>7466.5106637999997</v>
      </c>
      <c r="E135" s="80">
        <v>3.7154226000000001</v>
      </c>
      <c r="F135" s="80">
        <v>3.9872135000000002</v>
      </c>
      <c r="G135" s="80">
        <v>10.531984700000001</v>
      </c>
      <c r="H135" s="12"/>
      <c r="I135" s="80">
        <v>2.2713578000000001</v>
      </c>
      <c r="J135" s="80">
        <v>5.8235406000000003</v>
      </c>
    </row>
    <row r="136" spans="1:10" x14ac:dyDescent="0.35">
      <c r="A136" s="8">
        <v>32448</v>
      </c>
      <c r="B136" s="110">
        <v>293.53357540000002</v>
      </c>
      <c r="C136" s="69">
        <v>8017.9023841999997</v>
      </c>
      <c r="D136" s="85">
        <v>7487.8112203000001</v>
      </c>
      <c r="E136" s="80">
        <v>3.6609772</v>
      </c>
      <c r="F136" s="80">
        <v>3.9201519</v>
      </c>
      <c r="G136" s="80">
        <v>10.2723219</v>
      </c>
      <c r="H136" s="12"/>
      <c r="I136" s="80">
        <v>2.2472053000000001</v>
      </c>
      <c r="J136" s="80">
        <v>5.7295769999999999</v>
      </c>
    </row>
    <row r="137" spans="1:10" x14ac:dyDescent="0.35">
      <c r="A137" s="8">
        <v>32478</v>
      </c>
      <c r="B137" s="110">
        <v>323.19419399999998</v>
      </c>
      <c r="C137" s="69">
        <v>8073.0991291999999</v>
      </c>
      <c r="D137" s="85">
        <v>7521.6068132999999</v>
      </c>
      <c r="E137" s="80">
        <v>4.0033472999999997</v>
      </c>
      <c r="F137" s="80">
        <v>4.2968770000000003</v>
      </c>
      <c r="G137" s="80">
        <v>10.8345816</v>
      </c>
      <c r="H137" s="12"/>
      <c r="I137" s="80">
        <v>2.5470147000000001</v>
      </c>
      <c r="J137" s="80">
        <v>6.1207950999999996</v>
      </c>
    </row>
    <row r="138" spans="1:10" x14ac:dyDescent="0.35">
      <c r="A138" s="8">
        <v>32509</v>
      </c>
      <c r="B138" s="110">
        <v>309.29621049999997</v>
      </c>
      <c r="C138" s="69">
        <v>8106.3737718000002</v>
      </c>
      <c r="D138" s="85">
        <v>7554.7405017000001</v>
      </c>
      <c r="E138" s="80">
        <v>3.8154694</v>
      </c>
      <c r="F138" s="80">
        <v>4.094068</v>
      </c>
      <c r="G138" s="80">
        <v>10.620402</v>
      </c>
      <c r="H138" s="12"/>
      <c r="I138" s="80">
        <v>2.2607580999999999</v>
      </c>
      <c r="J138" s="80">
        <v>6.0573636000000004</v>
      </c>
    </row>
    <row r="139" spans="1:10" x14ac:dyDescent="0.35">
      <c r="A139" s="8">
        <v>32540</v>
      </c>
      <c r="B139" s="110">
        <v>320.08009129999999</v>
      </c>
      <c r="C139" s="69">
        <v>8146.0201889999998</v>
      </c>
      <c r="D139" s="85">
        <v>7605.4038664999998</v>
      </c>
      <c r="E139" s="80">
        <v>3.9292818</v>
      </c>
      <c r="F139" s="80">
        <v>4.2085876999999998</v>
      </c>
      <c r="G139" s="80">
        <v>10.5658517</v>
      </c>
      <c r="H139" s="12"/>
      <c r="I139" s="80">
        <v>2.3078417</v>
      </c>
      <c r="J139" s="80">
        <v>6.2700250000000004</v>
      </c>
    </row>
    <row r="140" spans="1:10" x14ac:dyDescent="0.35">
      <c r="A140" s="8">
        <v>32568</v>
      </c>
      <c r="B140" s="110">
        <v>302.29840080000002</v>
      </c>
      <c r="C140" s="69">
        <v>8140.5557767999999</v>
      </c>
      <c r="D140" s="85">
        <v>7624.1933791000001</v>
      </c>
      <c r="E140" s="80">
        <v>3.7134860000000001</v>
      </c>
      <c r="F140" s="80">
        <v>3.9649885999999999</v>
      </c>
      <c r="G140" s="80">
        <v>10.0565713</v>
      </c>
      <c r="H140" s="12"/>
      <c r="I140" s="80">
        <v>2.2204215999999999</v>
      </c>
      <c r="J140" s="80">
        <v>5.8651559000000004</v>
      </c>
    </row>
    <row r="141" spans="1:10" x14ac:dyDescent="0.35">
      <c r="A141" s="8">
        <v>32599</v>
      </c>
      <c r="B141" s="110">
        <v>306.24587179999997</v>
      </c>
      <c r="C141" s="69">
        <v>8161.8112506999996</v>
      </c>
      <c r="D141" s="85">
        <v>7655.7518781999997</v>
      </c>
      <c r="E141" s="80">
        <v>3.7521803</v>
      </c>
      <c r="F141" s="80">
        <v>4.0002063000000003</v>
      </c>
      <c r="G141" s="80">
        <v>9.9525120000000005</v>
      </c>
      <c r="H141" s="12"/>
      <c r="I141" s="80">
        <v>2.2357814</v>
      </c>
      <c r="J141" s="80">
        <v>5.9399107999999998</v>
      </c>
    </row>
    <row r="142" spans="1:10" x14ac:dyDescent="0.35">
      <c r="A142" s="8">
        <v>32629</v>
      </c>
      <c r="B142" s="110">
        <v>313.38527420000003</v>
      </c>
      <c r="C142" s="69">
        <v>8227.7917228999995</v>
      </c>
      <c r="D142" s="85">
        <v>7711.2542643999996</v>
      </c>
      <c r="E142" s="80">
        <v>3.8088625</v>
      </c>
      <c r="F142" s="80">
        <v>4.0639987</v>
      </c>
      <c r="G142" s="80">
        <v>10.0868223</v>
      </c>
      <c r="H142" s="12"/>
      <c r="I142" s="80">
        <v>2.2672113</v>
      </c>
      <c r="J142" s="80">
        <v>6.0141973999999996</v>
      </c>
    </row>
    <row r="143" spans="1:10" x14ac:dyDescent="0.35">
      <c r="A143" s="8">
        <v>32660</v>
      </c>
      <c r="B143" s="110">
        <v>301.05177320000001</v>
      </c>
      <c r="C143" s="69">
        <v>8203.9480440000007</v>
      </c>
      <c r="D143" s="85">
        <v>7710.7202780999996</v>
      </c>
      <c r="E143" s="80">
        <v>3.6695962999999998</v>
      </c>
      <c r="F143" s="80">
        <v>3.9043275</v>
      </c>
      <c r="G143" s="80">
        <v>9.6816744000000003</v>
      </c>
      <c r="H143" s="12"/>
      <c r="I143" s="80">
        <v>2.0617342000000001</v>
      </c>
      <c r="J143" s="80">
        <v>5.9777104999999997</v>
      </c>
    </row>
    <row r="144" spans="1:10" x14ac:dyDescent="0.35">
      <c r="A144" s="8">
        <v>32690</v>
      </c>
      <c r="B144" s="110">
        <v>317.64968579999999</v>
      </c>
      <c r="C144" s="69">
        <v>8233.0729064999996</v>
      </c>
      <c r="D144" s="85">
        <v>7735.3045290999999</v>
      </c>
      <c r="E144" s="80">
        <v>3.8582154000000002</v>
      </c>
      <c r="F144" s="80">
        <v>4.1064923000000002</v>
      </c>
      <c r="G144" s="80">
        <v>9.9041764000000008</v>
      </c>
      <c r="H144" s="12"/>
      <c r="I144" s="80">
        <v>2.3467190000000002</v>
      </c>
      <c r="J144" s="80">
        <v>6.0281457999999999</v>
      </c>
    </row>
    <row r="145" spans="1:13" x14ac:dyDescent="0.35">
      <c r="A145" s="8">
        <v>32721</v>
      </c>
      <c r="B145" s="110">
        <v>327.03288659999998</v>
      </c>
      <c r="C145" s="69">
        <v>8266.1662307999995</v>
      </c>
      <c r="D145" s="85">
        <v>7774.9316713999997</v>
      </c>
      <c r="E145" s="80">
        <v>3.9562824999999999</v>
      </c>
      <c r="F145" s="80">
        <v>4.2062476999999996</v>
      </c>
      <c r="G145" s="80">
        <v>9.8989957999999998</v>
      </c>
      <c r="H145" s="12"/>
      <c r="I145" s="80">
        <v>2.3762300000000001</v>
      </c>
      <c r="J145" s="80">
        <v>6.2143496000000003</v>
      </c>
    </row>
    <row r="146" spans="1:13" x14ac:dyDescent="0.35">
      <c r="A146" s="8">
        <v>32752</v>
      </c>
      <c r="B146" s="110">
        <v>348.3807051</v>
      </c>
      <c r="C146" s="69">
        <v>8283.1739273000003</v>
      </c>
      <c r="D146" s="85">
        <v>7783.7177799999999</v>
      </c>
      <c r="E146" s="80">
        <v>4.2058841999999999</v>
      </c>
      <c r="F146" s="80">
        <v>4.4757623000000004</v>
      </c>
      <c r="G146" s="80">
        <v>10.235651900000001</v>
      </c>
      <c r="H146" s="12"/>
      <c r="I146" s="80">
        <v>2.7351461000000001</v>
      </c>
      <c r="J146" s="80">
        <v>6.2990763000000003</v>
      </c>
    </row>
    <row r="147" spans="1:13" x14ac:dyDescent="0.35">
      <c r="A147" s="8">
        <v>32782</v>
      </c>
      <c r="B147" s="110">
        <v>321.0887846</v>
      </c>
      <c r="C147" s="69">
        <v>8282.6671370000004</v>
      </c>
      <c r="D147" s="85">
        <v>7792.0898421000002</v>
      </c>
      <c r="E147" s="80">
        <v>3.8766351000000001</v>
      </c>
      <c r="F147" s="80">
        <v>4.1207018</v>
      </c>
      <c r="G147" s="80">
        <v>9.7995737999999992</v>
      </c>
      <c r="H147" s="12"/>
      <c r="I147" s="80">
        <v>2.3512943000000002</v>
      </c>
      <c r="J147" s="80">
        <v>6.0404555000000002</v>
      </c>
    </row>
    <row r="148" spans="1:13" x14ac:dyDescent="0.35">
      <c r="A148" s="8">
        <v>32813</v>
      </c>
      <c r="B148" s="110">
        <v>333.93987440000001</v>
      </c>
      <c r="C148" s="69">
        <v>8326.4557755000005</v>
      </c>
      <c r="D148" s="85">
        <v>7844.7325456999997</v>
      </c>
      <c r="E148" s="80">
        <v>4.0105884999999999</v>
      </c>
      <c r="F148" s="80">
        <v>4.2568675999999996</v>
      </c>
      <c r="G148" s="80">
        <v>9.7960419999999999</v>
      </c>
      <c r="H148" s="12"/>
      <c r="I148" s="80">
        <v>2.5844857000000001</v>
      </c>
      <c r="J148" s="80">
        <v>6.0332540000000003</v>
      </c>
    </row>
    <row r="149" spans="1:13" x14ac:dyDescent="0.35">
      <c r="A149" s="8">
        <v>32843</v>
      </c>
      <c r="B149" s="110">
        <v>340.0552477</v>
      </c>
      <c r="C149" s="69">
        <v>8316.2520401999991</v>
      </c>
      <c r="D149" s="85">
        <v>7829.9997726000001</v>
      </c>
      <c r="E149" s="80">
        <v>4.0890445</v>
      </c>
      <c r="F149" s="80">
        <v>4.3429789999999997</v>
      </c>
      <c r="G149" s="80">
        <v>9.9360567</v>
      </c>
      <c r="H149" s="12"/>
      <c r="I149" s="80">
        <v>2.5830706000000001</v>
      </c>
      <c r="J149" s="80">
        <v>6.2181894</v>
      </c>
    </row>
    <row r="150" spans="1:13" x14ac:dyDescent="0.35">
      <c r="A150" s="8">
        <v>32874</v>
      </c>
      <c r="B150" s="110">
        <v>353.87034569999997</v>
      </c>
      <c r="C150" s="69">
        <v>8352.0123311000007</v>
      </c>
      <c r="D150" s="85">
        <v>7841.7139157000001</v>
      </c>
      <c r="E150" s="80">
        <v>4.2369471000000001</v>
      </c>
      <c r="F150" s="80">
        <v>4.5126657999999997</v>
      </c>
      <c r="G150" s="80">
        <v>10.346832900000001</v>
      </c>
      <c r="H150" s="12"/>
      <c r="I150" s="80">
        <v>2.620895</v>
      </c>
      <c r="J150" s="80">
        <v>6.5274140999999997</v>
      </c>
    </row>
    <row r="151" spans="1:13" x14ac:dyDescent="0.35">
      <c r="A151" s="8">
        <v>32905</v>
      </c>
      <c r="B151" s="110">
        <v>338.47183940000002</v>
      </c>
      <c r="C151" s="69">
        <v>8382.3449326000009</v>
      </c>
      <c r="D151" s="85">
        <v>7846.6724731000004</v>
      </c>
      <c r="E151" s="80">
        <v>4.0379135000000002</v>
      </c>
      <c r="F151" s="80">
        <v>4.3135716999999998</v>
      </c>
      <c r="G151" s="80">
        <v>10.428398100000001</v>
      </c>
      <c r="H151" s="12"/>
      <c r="I151" s="80">
        <v>2.5355612999999999</v>
      </c>
      <c r="J151" s="80">
        <v>6.1455190999999996</v>
      </c>
    </row>
    <row r="152" spans="1:13" x14ac:dyDescent="0.35">
      <c r="A152" s="8">
        <v>32933</v>
      </c>
      <c r="B152" s="110">
        <v>346.83438710000001</v>
      </c>
      <c r="C152" s="69">
        <v>8380.0104403999994</v>
      </c>
      <c r="D152" s="85">
        <v>7861.5372490999998</v>
      </c>
      <c r="E152" s="80">
        <v>4.1388299999999996</v>
      </c>
      <c r="F152" s="80">
        <v>4.4117883999999998</v>
      </c>
      <c r="G152" s="80">
        <v>10.325853199999999</v>
      </c>
      <c r="H152" s="12"/>
      <c r="I152" s="80">
        <v>2.7107717</v>
      </c>
      <c r="J152" s="80">
        <v>6.1486397999999998</v>
      </c>
    </row>
    <row r="153" spans="1:13" x14ac:dyDescent="0.35">
      <c r="A153" s="8">
        <v>32964</v>
      </c>
      <c r="B153" s="110">
        <v>352.31204300000002</v>
      </c>
      <c r="C153" s="69">
        <v>8393.1511059999993</v>
      </c>
      <c r="D153" s="85">
        <v>7866.0949338999999</v>
      </c>
      <c r="E153" s="80">
        <v>4.1976135000000001</v>
      </c>
      <c r="F153" s="80">
        <v>4.4788683999999996</v>
      </c>
      <c r="G153" s="80">
        <v>10.477211799999999</v>
      </c>
      <c r="I153" s="80">
        <v>2.8551441999999998</v>
      </c>
      <c r="J153" s="80">
        <v>6.0916617000000004</v>
      </c>
    </row>
    <row r="154" spans="1:13" x14ac:dyDescent="0.35">
      <c r="A154" s="8">
        <v>32994</v>
      </c>
      <c r="B154" s="110">
        <v>358.5263334</v>
      </c>
      <c r="C154" s="69">
        <v>8448.8799927</v>
      </c>
      <c r="D154" s="85">
        <v>7899.4732407000001</v>
      </c>
      <c r="E154" s="80">
        <v>4.2434776000000003</v>
      </c>
      <c r="F154" s="80">
        <v>4.5386106000000002</v>
      </c>
      <c r="G154" s="80">
        <v>10.746194600000001</v>
      </c>
      <c r="I154" s="80">
        <v>2.8547836000000002</v>
      </c>
      <c r="J154" s="80">
        <v>6.1977007000000004</v>
      </c>
    </row>
    <row r="155" spans="1:13" x14ac:dyDescent="0.35">
      <c r="A155" s="8">
        <v>33025</v>
      </c>
      <c r="B155" s="110">
        <v>365.3853934</v>
      </c>
      <c r="C155" s="69">
        <v>8459.2406293999993</v>
      </c>
      <c r="D155" s="85">
        <v>7900.1748072</v>
      </c>
      <c r="E155" s="80">
        <v>4.3193640000000002</v>
      </c>
      <c r="F155" s="80">
        <v>4.6250292000000002</v>
      </c>
      <c r="G155" s="80">
        <v>10.9283003</v>
      </c>
      <c r="I155" s="80">
        <v>2.9104523000000002</v>
      </c>
      <c r="J155" s="80">
        <v>6.2944405999999997</v>
      </c>
    </row>
    <row r="156" spans="1:13" x14ac:dyDescent="0.35">
      <c r="A156" s="8">
        <v>33055</v>
      </c>
      <c r="B156" s="110">
        <v>373.49885799999998</v>
      </c>
      <c r="C156" s="69">
        <v>8500.9499620000006</v>
      </c>
      <c r="D156" s="85">
        <v>7898.3665097000003</v>
      </c>
      <c r="E156" s="80">
        <v>4.3936131999999999</v>
      </c>
      <c r="F156" s="80">
        <v>4.7288113999999997</v>
      </c>
      <c r="G156" s="80">
        <v>11.4820381</v>
      </c>
      <c r="I156" s="80">
        <v>2.9441039</v>
      </c>
      <c r="J156" s="80">
        <v>6.4211267999999997</v>
      </c>
    </row>
    <row r="157" spans="1:13" x14ac:dyDescent="0.35">
      <c r="A157" s="8">
        <v>33086</v>
      </c>
      <c r="B157" s="110">
        <v>378.79206629999999</v>
      </c>
      <c r="C157" s="69">
        <v>8480.9026983000003</v>
      </c>
      <c r="D157" s="85">
        <v>7869.4193154000004</v>
      </c>
      <c r="E157" s="80">
        <v>4.4664121000000003</v>
      </c>
      <c r="F157" s="80">
        <v>4.8134690999999998</v>
      </c>
      <c r="G157" s="80">
        <v>11.676533600000001</v>
      </c>
      <c r="I157" s="80">
        <v>2.9639399000000002</v>
      </c>
      <c r="J157" s="80">
        <v>6.5701872000000003</v>
      </c>
    </row>
    <row r="158" spans="1:13" x14ac:dyDescent="0.35">
      <c r="A158" s="8">
        <v>33117</v>
      </c>
      <c r="B158" s="110">
        <v>407.58090019999997</v>
      </c>
      <c r="C158" s="69">
        <v>8468.6013323999996</v>
      </c>
      <c r="D158" s="85">
        <v>7844.2193140999998</v>
      </c>
      <c r="E158" s="80">
        <v>4.8128479000000004</v>
      </c>
      <c r="F158" s="80">
        <v>5.1959396</v>
      </c>
      <c r="G158" s="80">
        <v>12.1857539</v>
      </c>
      <c r="I158" s="80">
        <v>3.2926956999999999</v>
      </c>
      <c r="J158" s="80">
        <v>6.9559144999999996</v>
      </c>
    </row>
    <row r="159" spans="1:13" x14ac:dyDescent="0.35">
      <c r="A159" s="8">
        <v>33147</v>
      </c>
      <c r="B159" s="110">
        <v>410.53933890000002</v>
      </c>
      <c r="C159" s="69">
        <v>8477.1277511999997</v>
      </c>
      <c r="D159" s="85">
        <v>7829.8198319000003</v>
      </c>
      <c r="E159" s="80">
        <v>4.8429061000000004</v>
      </c>
      <c r="F159" s="80">
        <v>5.2432794999999999</v>
      </c>
      <c r="G159" s="80">
        <v>12.4788406</v>
      </c>
      <c r="I159" s="80">
        <v>3.2901813</v>
      </c>
      <c r="J159" s="80">
        <v>7.0229678</v>
      </c>
    </row>
    <row r="160" spans="1:13" x14ac:dyDescent="0.35">
      <c r="A160" s="8">
        <v>33178</v>
      </c>
      <c r="B160" s="110">
        <v>429.549397</v>
      </c>
      <c r="C160" s="69">
        <v>8484.0147292000001</v>
      </c>
      <c r="D160" s="85">
        <v>7809.9995335000003</v>
      </c>
      <c r="E160" s="80">
        <v>5.0630439999999997</v>
      </c>
      <c r="F160" s="80">
        <v>5.4999925999999997</v>
      </c>
      <c r="G160" s="80">
        <v>13.0075752</v>
      </c>
      <c r="I160" s="80">
        <v>3.4320520000000001</v>
      </c>
      <c r="J160" s="80">
        <v>7.3554855999999997</v>
      </c>
      <c r="L160" s="12"/>
      <c r="M160" s="12"/>
    </row>
    <row r="161" spans="1:10" x14ac:dyDescent="0.35">
      <c r="A161" s="8">
        <v>33208</v>
      </c>
      <c r="B161" s="110">
        <v>440.49188559999999</v>
      </c>
      <c r="C161" s="69">
        <v>8494.2135230999993</v>
      </c>
      <c r="D161" s="85">
        <v>7813.1533391000003</v>
      </c>
      <c r="E161" s="80">
        <v>5.1857877999999999</v>
      </c>
      <c r="F161" s="80">
        <v>5.6378247000000004</v>
      </c>
      <c r="G161" s="80">
        <v>13.203718800000001</v>
      </c>
      <c r="I161" s="80">
        <v>3.6209324999999999</v>
      </c>
      <c r="J161" s="80">
        <v>7.3747455000000004</v>
      </c>
    </row>
    <row r="162" spans="1:10" x14ac:dyDescent="0.35">
      <c r="A162" s="8">
        <v>33239</v>
      </c>
      <c r="B162" s="110">
        <v>441.98644200000001</v>
      </c>
      <c r="C162" s="69">
        <v>8454.9463462999993</v>
      </c>
      <c r="D162" s="85">
        <v>7744.8644462000002</v>
      </c>
      <c r="E162" s="80">
        <v>5.2275486999999998</v>
      </c>
      <c r="F162" s="80">
        <v>5.7068325</v>
      </c>
      <c r="G162" s="80">
        <v>13.6259687</v>
      </c>
      <c r="I162" s="80">
        <v>3.6664498000000001</v>
      </c>
      <c r="J162" s="80">
        <v>7.4107875999999999</v>
      </c>
    </row>
    <row r="163" spans="1:10" x14ac:dyDescent="0.35">
      <c r="A163" s="8">
        <v>33270</v>
      </c>
      <c r="B163" s="110">
        <v>469.47909720000001</v>
      </c>
      <c r="C163" s="69">
        <v>8489.5958107000006</v>
      </c>
      <c r="D163" s="85">
        <v>7758.1797227999996</v>
      </c>
      <c r="E163" s="80">
        <v>5.5300523999999998</v>
      </c>
      <c r="F163" s="80">
        <v>6.0514079000000001</v>
      </c>
      <c r="G163" s="80">
        <v>14.145493</v>
      </c>
      <c r="I163" s="80">
        <v>4.0952048999999997</v>
      </c>
      <c r="J163" s="80">
        <v>7.5358980999999998</v>
      </c>
    </row>
    <row r="164" spans="1:10" x14ac:dyDescent="0.35">
      <c r="A164" s="8">
        <v>33298</v>
      </c>
      <c r="B164" s="110">
        <v>491.89985059999998</v>
      </c>
      <c r="C164" s="69">
        <v>8480.6306210999992</v>
      </c>
      <c r="D164" s="85">
        <v>7701.7597896999996</v>
      </c>
      <c r="E164" s="80">
        <v>5.8002744000000002</v>
      </c>
      <c r="F164" s="80">
        <v>6.3868501000000002</v>
      </c>
      <c r="G164" s="80">
        <v>14.984389</v>
      </c>
      <c r="I164" s="80">
        <v>4.3042641000000001</v>
      </c>
      <c r="J164" s="80">
        <v>7.8924966000000003</v>
      </c>
    </row>
    <row r="165" spans="1:10" x14ac:dyDescent="0.35">
      <c r="A165" s="8">
        <v>33329</v>
      </c>
      <c r="B165" s="110">
        <v>504.6703875</v>
      </c>
      <c r="C165" s="69">
        <v>8537.9749001</v>
      </c>
      <c r="D165" s="85">
        <v>7695.9737421999998</v>
      </c>
      <c r="E165" s="80">
        <v>5.9108910000000003</v>
      </c>
      <c r="F165" s="80">
        <v>6.5575897999999997</v>
      </c>
      <c r="G165" s="80">
        <v>15.7727279</v>
      </c>
      <c r="I165" s="80">
        <v>4.3332315000000001</v>
      </c>
      <c r="J165" s="80">
        <v>8.1034162999999992</v>
      </c>
    </row>
    <row r="166" spans="1:10" x14ac:dyDescent="0.35">
      <c r="A166" s="8">
        <v>33359</v>
      </c>
      <c r="B166" s="110">
        <v>454.73080040000002</v>
      </c>
      <c r="C166" s="69">
        <v>8501.6334287000009</v>
      </c>
      <c r="D166" s="85">
        <v>7693.9477137000003</v>
      </c>
      <c r="E166" s="80">
        <v>5.3487463000000002</v>
      </c>
      <c r="F166" s="80">
        <v>5.9102402999999999</v>
      </c>
      <c r="G166" s="80">
        <v>14.8491055</v>
      </c>
      <c r="I166" s="80">
        <v>3.8919687999999999</v>
      </c>
      <c r="J166" s="80">
        <v>7.3752164000000002</v>
      </c>
    </row>
    <row r="167" spans="1:10" x14ac:dyDescent="0.35">
      <c r="A167" s="8">
        <v>33390</v>
      </c>
      <c r="B167" s="110">
        <v>522.59563969999999</v>
      </c>
      <c r="C167" s="69">
        <v>8466.8533458999991</v>
      </c>
      <c r="D167" s="85">
        <v>7659.1818112000001</v>
      </c>
      <c r="E167" s="80">
        <v>6.1722533999999998</v>
      </c>
      <c r="F167" s="80">
        <v>6.8231261999999999</v>
      </c>
      <c r="G167" s="80">
        <v>15.7114706</v>
      </c>
      <c r="I167" s="80">
        <v>4.568206</v>
      </c>
      <c r="J167" s="80">
        <v>8.4018978000000004</v>
      </c>
    </row>
    <row r="168" spans="1:10" x14ac:dyDescent="0.35">
      <c r="A168" s="8">
        <v>33420</v>
      </c>
      <c r="B168" s="110">
        <v>535.41606160000003</v>
      </c>
      <c r="C168" s="69">
        <v>8449.0099332999998</v>
      </c>
      <c r="D168" s="85">
        <v>7630.8272863000002</v>
      </c>
      <c r="E168" s="80">
        <v>6.3370271999999996</v>
      </c>
      <c r="F168" s="80">
        <v>7.0164876999999999</v>
      </c>
      <c r="G168" s="80">
        <v>16.020796699999998</v>
      </c>
      <c r="I168" s="80">
        <v>4.6278193999999999</v>
      </c>
      <c r="J168" s="80">
        <v>8.7083130999999998</v>
      </c>
    </row>
    <row r="169" spans="1:10" x14ac:dyDescent="0.35">
      <c r="A169" s="8">
        <v>33451</v>
      </c>
      <c r="B169" s="110">
        <v>517.40791179999997</v>
      </c>
      <c r="C169" s="69">
        <v>8463.9335444999997</v>
      </c>
      <c r="D169" s="85">
        <v>7635.3305098000001</v>
      </c>
      <c r="E169" s="80">
        <v>6.1130903999999999</v>
      </c>
      <c r="F169" s="80">
        <v>6.7764965999999998</v>
      </c>
      <c r="G169" s="80">
        <v>15.9029007</v>
      </c>
      <c r="I169" s="80">
        <v>4.3984218000000004</v>
      </c>
      <c r="J169" s="80">
        <v>8.5030491000000001</v>
      </c>
    </row>
    <row r="170" spans="1:10" x14ac:dyDescent="0.35">
      <c r="A170" s="8">
        <v>33482</v>
      </c>
      <c r="B170" s="110">
        <v>516.70122930000002</v>
      </c>
      <c r="C170" s="69">
        <v>8497.6781878999991</v>
      </c>
      <c r="D170" s="85">
        <v>7645.2693878</v>
      </c>
      <c r="E170" s="80">
        <v>6.0804989000000003</v>
      </c>
      <c r="F170" s="80">
        <v>6.7584436999999999</v>
      </c>
      <c r="G170" s="80">
        <v>16.111577799999999</v>
      </c>
      <c r="H170" s="10"/>
      <c r="I170" s="80">
        <v>4.5662528</v>
      </c>
      <c r="J170" s="80">
        <v>8.1792838000000003</v>
      </c>
    </row>
    <row r="171" spans="1:10" x14ac:dyDescent="0.35">
      <c r="A171" s="8">
        <v>33512</v>
      </c>
      <c r="B171" s="110">
        <v>515.66269669999997</v>
      </c>
      <c r="C171" s="69">
        <v>8461.2837378999993</v>
      </c>
      <c r="D171" s="85">
        <v>7616.3387352999998</v>
      </c>
      <c r="E171" s="80">
        <v>6.094379</v>
      </c>
      <c r="F171" s="80">
        <v>6.7704801000000003</v>
      </c>
      <c r="G171" s="80">
        <v>16.080393300000001</v>
      </c>
      <c r="H171" s="10"/>
      <c r="I171" s="80">
        <v>4.6264171999999997</v>
      </c>
      <c r="J171" s="80">
        <v>8.1432450000000003</v>
      </c>
    </row>
    <row r="172" spans="1:10" x14ac:dyDescent="0.35">
      <c r="A172" s="8">
        <v>33543</v>
      </c>
      <c r="B172" s="110">
        <v>529.4067738</v>
      </c>
      <c r="C172" s="69">
        <v>8459.8222927000006</v>
      </c>
      <c r="D172" s="85">
        <v>7597.2188800000004</v>
      </c>
      <c r="E172" s="80">
        <v>6.2578946999999996</v>
      </c>
      <c r="F172" s="80">
        <v>6.9684286000000002</v>
      </c>
      <c r="G172" s="80">
        <v>16.454366799999999</v>
      </c>
      <c r="H172" s="10"/>
      <c r="I172" s="80">
        <v>4.6865775000000003</v>
      </c>
      <c r="J172" s="80">
        <v>8.4540500999999999</v>
      </c>
    </row>
    <row r="173" spans="1:10" x14ac:dyDescent="0.35">
      <c r="A173" s="8">
        <v>33573</v>
      </c>
      <c r="B173" s="110">
        <v>521.41754249999997</v>
      </c>
      <c r="C173" s="69">
        <v>8508.0770455999991</v>
      </c>
      <c r="D173" s="85">
        <v>7617.0747990999998</v>
      </c>
      <c r="E173" s="80">
        <v>6.1285005000000004</v>
      </c>
      <c r="F173" s="80">
        <v>6.8453777000000002</v>
      </c>
      <c r="G173" s="80">
        <v>16.600928499999998</v>
      </c>
      <c r="H173" s="10"/>
      <c r="I173" s="80">
        <v>4.4607403999999997</v>
      </c>
      <c r="J173" s="80">
        <v>8.4405973999999997</v>
      </c>
    </row>
    <row r="174" spans="1:10" x14ac:dyDescent="0.35">
      <c r="A174" s="8">
        <v>33604</v>
      </c>
      <c r="B174" s="110">
        <v>541.94286</v>
      </c>
      <c r="C174" s="69">
        <v>8512.1170963999994</v>
      </c>
      <c r="D174" s="85">
        <v>7631.2883422000004</v>
      </c>
      <c r="E174" s="80">
        <v>6.3667223000000002</v>
      </c>
      <c r="F174" s="80">
        <v>7.1015907</v>
      </c>
      <c r="G174" s="80">
        <v>16.714662100000002</v>
      </c>
      <c r="H174" s="10"/>
      <c r="I174" s="80">
        <v>4.6232167999999998</v>
      </c>
      <c r="J174" s="80">
        <v>8.7751365000000003</v>
      </c>
    </row>
    <row r="175" spans="1:10" x14ac:dyDescent="0.35">
      <c r="A175" s="8">
        <v>33635</v>
      </c>
      <c r="B175" s="110">
        <v>565.09172799999999</v>
      </c>
      <c r="C175" s="69">
        <v>8538.6716493999993</v>
      </c>
      <c r="D175" s="85">
        <v>7650.3381220000001</v>
      </c>
      <c r="E175" s="80">
        <v>6.6180285999999997</v>
      </c>
      <c r="F175" s="80">
        <v>7.3864935000000003</v>
      </c>
      <c r="G175" s="80">
        <v>17.021678699999999</v>
      </c>
      <c r="H175" s="10"/>
      <c r="I175" s="80">
        <v>4.9626434000000001</v>
      </c>
      <c r="J175" s="80">
        <v>8.9077911000000007</v>
      </c>
    </row>
    <row r="176" spans="1:10" x14ac:dyDescent="0.35">
      <c r="A176" s="8">
        <v>33664</v>
      </c>
      <c r="B176" s="110">
        <v>558.95882819999997</v>
      </c>
      <c r="C176" s="69">
        <v>8526.2191925999996</v>
      </c>
      <c r="D176" s="85">
        <v>7631.2354932999997</v>
      </c>
      <c r="E176" s="80">
        <v>6.5557641999999996</v>
      </c>
      <c r="F176" s="80">
        <v>7.3246177000000001</v>
      </c>
      <c r="G176" s="80">
        <v>17.0526056</v>
      </c>
      <c r="H176" s="10"/>
      <c r="I176" s="80">
        <v>4.8715676999999999</v>
      </c>
      <c r="J176" s="80">
        <v>8.8916739000000007</v>
      </c>
    </row>
    <row r="177" spans="1:10" x14ac:dyDescent="0.35">
      <c r="A177" s="8">
        <v>33695</v>
      </c>
      <c r="B177" s="110">
        <v>583.73667969999997</v>
      </c>
      <c r="C177" s="69">
        <v>8516.3399886999996</v>
      </c>
      <c r="D177" s="85">
        <v>7624.5144641999996</v>
      </c>
      <c r="E177" s="80">
        <v>6.8543139000000002</v>
      </c>
      <c r="F177" s="80">
        <v>7.6560505000000001</v>
      </c>
      <c r="G177" s="80">
        <v>17.326248199999998</v>
      </c>
      <c r="H177" s="10"/>
      <c r="I177" s="80">
        <v>5.1668507999999997</v>
      </c>
      <c r="J177" s="80">
        <v>9.1975125000000002</v>
      </c>
    </row>
    <row r="178" spans="1:10" x14ac:dyDescent="0.35">
      <c r="A178" s="8">
        <v>33725</v>
      </c>
      <c r="B178" s="110">
        <v>585.74896160000003</v>
      </c>
      <c r="C178" s="69">
        <v>8526.1638299000006</v>
      </c>
      <c r="D178" s="85">
        <v>7620.9436526</v>
      </c>
      <c r="E178" s="80">
        <v>6.8700177</v>
      </c>
      <c r="F178" s="80">
        <v>7.6860423999999998</v>
      </c>
      <c r="G178" s="80">
        <v>17.486986699999999</v>
      </c>
      <c r="H178" s="10"/>
      <c r="I178" s="80">
        <v>5.2525820000000003</v>
      </c>
      <c r="J178" s="80">
        <v>9.1205131000000002</v>
      </c>
    </row>
    <row r="179" spans="1:10" x14ac:dyDescent="0.35">
      <c r="A179" s="8">
        <v>33756</v>
      </c>
      <c r="B179" s="110">
        <v>578.9695835</v>
      </c>
      <c r="C179" s="69">
        <v>8558.9241321000009</v>
      </c>
      <c r="D179" s="85">
        <v>7633.5919346000001</v>
      </c>
      <c r="E179" s="80">
        <v>6.7645135999999999</v>
      </c>
      <c r="F179" s="80">
        <v>7.5844974000000001</v>
      </c>
      <c r="G179" s="80">
        <v>17.575828000000001</v>
      </c>
      <c r="H179" s="10"/>
      <c r="I179" s="80">
        <v>5.0012885000000002</v>
      </c>
      <c r="J179" s="80">
        <v>9.2081140999999995</v>
      </c>
    </row>
    <row r="180" spans="1:10" x14ac:dyDescent="0.35">
      <c r="A180" s="8">
        <v>33786</v>
      </c>
      <c r="B180" s="110">
        <v>590.24809740000001</v>
      </c>
      <c r="C180" s="69">
        <v>8609.4604445000004</v>
      </c>
      <c r="D180" s="85">
        <v>7651.4023201999998</v>
      </c>
      <c r="E180" s="80">
        <v>6.8558082000000002</v>
      </c>
      <c r="F180" s="80">
        <v>7.7142473000000003</v>
      </c>
      <c r="G180" s="80">
        <v>17.9837776</v>
      </c>
      <c r="H180" s="10"/>
      <c r="I180" s="80">
        <v>5.0009338000000003</v>
      </c>
      <c r="J180" s="80">
        <v>9.4249220999999999</v>
      </c>
    </row>
    <row r="181" spans="1:10" x14ac:dyDescent="0.35">
      <c r="A181" s="8">
        <v>33817</v>
      </c>
      <c r="B181" s="110">
        <v>603.2219814</v>
      </c>
      <c r="C181" s="69">
        <v>8592.4871201999995</v>
      </c>
      <c r="D181" s="85">
        <v>7671.3155526</v>
      </c>
      <c r="E181" s="80">
        <v>7.0203420000000003</v>
      </c>
      <c r="F181" s="80">
        <v>7.8633446999999999</v>
      </c>
      <c r="G181" s="80">
        <v>17.741004799999999</v>
      </c>
      <c r="H181" s="10"/>
      <c r="I181" s="80">
        <v>5.3165234000000003</v>
      </c>
      <c r="J181" s="80">
        <v>9.3734766</v>
      </c>
    </row>
    <row r="182" spans="1:10" x14ac:dyDescent="0.35">
      <c r="A182" s="8">
        <v>33848</v>
      </c>
      <c r="B182" s="110">
        <v>612.63060829999995</v>
      </c>
      <c r="C182" s="69">
        <v>8541.9368995000004</v>
      </c>
      <c r="D182" s="85">
        <v>7635.2039211000001</v>
      </c>
      <c r="E182" s="80">
        <v>7.1720338999999997</v>
      </c>
      <c r="F182" s="80">
        <v>8.0237622000000002</v>
      </c>
      <c r="G182" s="80">
        <v>17.787108499999999</v>
      </c>
      <c r="H182" s="10"/>
      <c r="I182" s="80">
        <v>5.2627310999999999</v>
      </c>
      <c r="J182" s="80">
        <v>9.8062821000000007</v>
      </c>
    </row>
    <row r="183" spans="1:10" x14ac:dyDescent="0.35">
      <c r="A183" s="8">
        <v>33878</v>
      </c>
      <c r="B183" s="110">
        <v>605.02596679999999</v>
      </c>
      <c r="C183" s="69">
        <v>8597.9845117999994</v>
      </c>
      <c r="D183" s="85">
        <v>7644.4717477000004</v>
      </c>
      <c r="E183" s="80">
        <v>7.0368348000000003</v>
      </c>
      <c r="F183" s="80">
        <v>7.9145555999999999</v>
      </c>
      <c r="G183" s="80">
        <v>18.126791600000001</v>
      </c>
      <c r="H183" s="10"/>
      <c r="I183" s="80">
        <v>5.1231967999999997</v>
      </c>
      <c r="J183" s="80">
        <v>9.6820591999999994</v>
      </c>
    </row>
    <row r="184" spans="1:10" x14ac:dyDescent="0.35">
      <c r="A184" s="8">
        <v>33909</v>
      </c>
      <c r="B184" s="110">
        <v>598.06325089999996</v>
      </c>
      <c r="C184" s="69">
        <v>8517.9657955999992</v>
      </c>
      <c r="D184" s="85">
        <v>7569.4932005000001</v>
      </c>
      <c r="E184" s="80">
        <v>7.0211981000000003</v>
      </c>
      <c r="F184" s="80">
        <v>7.9009682000000003</v>
      </c>
      <c r="G184" s="80">
        <v>18.156164100000002</v>
      </c>
      <c r="H184" s="10"/>
      <c r="I184" s="80">
        <v>5.0434222000000002</v>
      </c>
      <c r="J184" s="80">
        <v>9.7529319000000001</v>
      </c>
    </row>
    <row r="185" spans="1:10" x14ac:dyDescent="0.35">
      <c r="A185" s="8">
        <v>33939</v>
      </c>
      <c r="B185" s="110">
        <v>590.93192199999999</v>
      </c>
      <c r="C185" s="69">
        <v>8559.8361628999992</v>
      </c>
      <c r="D185" s="85">
        <v>7599.7437438999996</v>
      </c>
      <c r="E185" s="80">
        <v>6.9035424000000001</v>
      </c>
      <c r="F185" s="80">
        <v>7.7756822000000003</v>
      </c>
      <c r="G185" s="80">
        <v>18.119789999999998</v>
      </c>
      <c r="H185" s="10"/>
      <c r="I185" s="80">
        <v>4.9569067000000002</v>
      </c>
      <c r="J185" s="80">
        <v>9.5860164999999995</v>
      </c>
    </row>
    <row r="186" spans="1:10" x14ac:dyDescent="0.35">
      <c r="A186" s="8">
        <v>33970</v>
      </c>
      <c r="B186" s="110">
        <v>596.22667439999998</v>
      </c>
      <c r="C186" s="69">
        <v>8580.3423851999996</v>
      </c>
      <c r="D186" s="85">
        <v>7650.8344262999999</v>
      </c>
      <c r="E186" s="80">
        <v>6.9487515000000002</v>
      </c>
      <c r="F186" s="80">
        <v>7.7929627000000004</v>
      </c>
      <c r="G186" s="80">
        <v>17.781745399999998</v>
      </c>
      <c r="H186" s="10"/>
      <c r="I186" s="80">
        <v>5.025957</v>
      </c>
      <c r="J186" s="80">
        <v>9.6002022</v>
      </c>
    </row>
    <row r="187" spans="1:10" x14ac:dyDescent="0.35">
      <c r="A187" s="8">
        <v>34001</v>
      </c>
      <c r="B187" s="110">
        <v>585.20963740000002</v>
      </c>
      <c r="C187" s="69">
        <v>8520.5218010999997</v>
      </c>
      <c r="D187" s="85">
        <v>7582.142167</v>
      </c>
      <c r="E187" s="80">
        <v>6.8682371</v>
      </c>
      <c r="F187" s="80">
        <v>7.7182624999999998</v>
      </c>
      <c r="G187" s="80">
        <v>17.881408100000002</v>
      </c>
      <c r="H187" s="10"/>
      <c r="I187" s="80">
        <v>4.9004611000000002</v>
      </c>
      <c r="J187" s="80">
        <v>9.5847783999999994</v>
      </c>
    </row>
    <row r="188" spans="1:10" x14ac:dyDescent="0.35">
      <c r="A188" s="8">
        <v>34029</v>
      </c>
      <c r="B188" s="110">
        <v>596.08999570000003</v>
      </c>
      <c r="C188" s="69">
        <v>8561.1316604999993</v>
      </c>
      <c r="D188" s="85">
        <v>7631.6117518000001</v>
      </c>
      <c r="E188" s="80">
        <v>6.9627477000000004</v>
      </c>
      <c r="F188" s="80">
        <v>7.8108009000000003</v>
      </c>
      <c r="G188" s="80">
        <v>17.8201897</v>
      </c>
      <c r="H188" s="10"/>
      <c r="I188" s="80">
        <v>5.1004655000000003</v>
      </c>
      <c r="J188" s="80">
        <v>9.5322434000000005</v>
      </c>
    </row>
    <row r="189" spans="1:10" x14ac:dyDescent="0.35">
      <c r="A189" s="8">
        <v>34060</v>
      </c>
      <c r="B189" s="110">
        <v>594.29475979999995</v>
      </c>
      <c r="C189" s="69">
        <v>8531.1255595000002</v>
      </c>
      <c r="D189" s="85">
        <v>7612.6589973</v>
      </c>
      <c r="E189" s="80">
        <v>6.9661939999999998</v>
      </c>
      <c r="F189" s="80">
        <v>7.8066646999999998</v>
      </c>
      <c r="G189" s="80">
        <v>17.732259500000001</v>
      </c>
      <c r="H189" s="10"/>
      <c r="I189" s="80">
        <v>5.0773175999999998</v>
      </c>
      <c r="J189" s="80">
        <v>9.5916537000000002</v>
      </c>
    </row>
    <row r="190" spans="1:10" x14ac:dyDescent="0.35">
      <c r="A190" s="8">
        <v>34090</v>
      </c>
      <c r="B190" s="110">
        <v>585.22932460000004</v>
      </c>
      <c r="C190" s="69">
        <v>8533.5636221999994</v>
      </c>
      <c r="D190" s="85">
        <v>7613.2390241000003</v>
      </c>
      <c r="E190" s="80">
        <v>6.8579711000000003</v>
      </c>
      <c r="F190" s="80">
        <v>7.6869953000000004</v>
      </c>
      <c r="G190" s="80">
        <v>17.6427339</v>
      </c>
      <c r="H190" s="10"/>
      <c r="I190" s="80">
        <v>4.8957391000000001</v>
      </c>
      <c r="J190" s="80">
        <v>9.5836880000000004</v>
      </c>
    </row>
    <row r="191" spans="1:10" x14ac:dyDescent="0.35">
      <c r="A191" s="8">
        <v>34121</v>
      </c>
      <c r="B191" s="110">
        <v>581.37298769999995</v>
      </c>
      <c r="C191" s="69">
        <v>8568.1084272000007</v>
      </c>
      <c r="D191" s="85">
        <v>7626.2229562000002</v>
      </c>
      <c r="E191" s="80">
        <v>6.7853130999999998</v>
      </c>
      <c r="F191" s="80">
        <v>7.6233411000000002</v>
      </c>
      <c r="G191" s="80">
        <v>17.7782351</v>
      </c>
      <c r="H191" s="10"/>
      <c r="I191" s="80">
        <v>4.8600206999999997</v>
      </c>
      <c r="J191" s="80">
        <v>9.4595821999999998</v>
      </c>
    </row>
    <row r="192" spans="1:10" x14ac:dyDescent="0.35">
      <c r="A192" s="8">
        <v>34151</v>
      </c>
      <c r="B192" s="110">
        <v>581.02093439999999</v>
      </c>
      <c r="C192" s="69">
        <v>8565.0427543999995</v>
      </c>
      <c r="D192" s="85">
        <v>7628.2501265000001</v>
      </c>
      <c r="E192" s="80">
        <v>6.7836315000000003</v>
      </c>
      <c r="F192" s="80">
        <v>7.6167001000000001</v>
      </c>
      <c r="G192" s="80">
        <v>17.721027299999999</v>
      </c>
      <c r="H192" s="10"/>
      <c r="I192" s="80">
        <v>4.8614395000000004</v>
      </c>
      <c r="J192" s="80">
        <v>9.4511324000000005</v>
      </c>
    </row>
    <row r="193" spans="1:10" x14ac:dyDescent="0.35">
      <c r="A193" s="8">
        <v>34182</v>
      </c>
      <c r="B193" s="110">
        <v>582.8630478</v>
      </c>
      <c r="C193" s="69">
        <v>8595.9195182000003</v>
      </c>
      <c r="D193" s="85">
        <v>7651.9781174999998</v>
      </c>
      <c r="E193" s="80">
        <v>6.7806946000000003</v>
      </c>
      <c r="F193" s="80">
        <v>7.6171552</v>
      </c>
      <c r="G193" s="80">
        <v>17.7619677</v>
      </c>
      <c r="H193" s="10"/>
      <c r="I193" s="80">
        <v>4.9316053000000002</v>
      </c>
      <c r="J193" s="80">
        <v>9.3207751000000005</v>
      </c>
    </row>
    <row r="194" spans="1:10" x14ac:dyDescent="0.35">
      <c r="A194" s="8">
        <v>34213</v>
      </c>
      <c r="B194" s="110">
        <v>617.65870310000003</v>
      </c>
      <c r="C194" s="69">
        <v>8593.2467925000001</v>
      </c>
      <c r="D194" s="85">
        <v>7670.3443988999998</v>
      </c>
      <c r="E194" s="80">
        <v>7.1877221999999996</v>
      </c>
      <c r="F194" s="80">
        <v>8.0525549999999999</v>
      </c>
      <c r="G194" s="80">
        <v>17.9275789</v>
      </c>
      <c r="H194" s="10"/>
      <c r="I194" s="80">
        <v>5.0844151000000002</v>
      </c>
      <c r="J194" s="80">
        <v>10.071291799999999</v>
      </c>
    </row>
    <row r="195" spans="1:10" x14ac:dyDescent="0.35">
      <c r="A195" s="8">
        <v>34243</v>
      </c>
      <c r="B195" s="110">
        <v>597.63239420000002</v>
      </c>
      <c r="C195" s="69">
        <v>8669.1011497</v>
      </c>
      <c r="D195" s="85">
        <v>7719.2998190999997</v>
      </c>
      <c r="E195" s="80">
        <v>6.8938218999999998</v>
      </c>
      <c r="F195" s="80">
        <v>7.7420543999999998</v>
      </c>
      <c r="G195" s="80">
        <v>17.849990399999999</v>
      </c>
      <c r="H195" s="10"/>
      <c r="I195" s="80">
        <v>4.8923246999999996</v>
      </c>
      <c r="J195" s="80">
        <v>9.6255482000000008</v>
      </c>
    </row>
    <row r="196" spans="1:10" x14ac:dyDescent="0.35">
      <c r="A196" s="8">
        <v>34274</v>
      </c>
      <c r="B196" s="110">
        <v>571.6662321</v>
      </c>
      <c r="C196" s="69">
        <v>8680.1542678999995</v>
      </c>
      <c r="D196" s="85">
        <v>7729.8717324999998</v>
      </c>
      <c r="E196" s="80">
        <v>6.5858993999999997</v>
      </c>
      <c r="F196" s="80">
        <v>7.3955462000000001</v>
      </c>
      <c r="G196" s="80">
        <v>17.533660399999999</v>
      </c>
      <c r="H196" s="10"/>
      <c r="I196" s="80">
        <v>4.6527630999999996</v>
      </c>
      <c r="J196" s="80">
        <v>9.2188806999999997</v>
      </c>
    </row>
    <row r="197" spans="1:10" x14ac:dyDescent="0.35">
      <c r="A197" s="8">
        <v>34304</v>
      </c>
      <c r="B197" s="110">
        <v>580.78075249999995</v>
      </c>
      <c r="C197" s="69">
        <v>8679.1074936000005</v>
      </c>
      <c r="D197" s="85">
        <v>7745.6307494000002</v>
      </c>
      <c r="E197" s="80">
        <v>6.6917106000000004</v>
      </c>
      <c r="F197" s="80">
        <v>7.4981724999999999</v>
      </c>
      <c r="G197" s="80">
        <v>17.447156799999998</v>
      </c>
      <c r="H197" s="10"/>
      <c r="I197" s="80">
        <v>4.7597576000000004</v>
      </c>
      <c r="J197" s="80">
        <v>9.3346475000000009</v>
      </c>
    </row>
    <row r="198" spans="1:10" x14ac:dyDescent="0.35">
      <c r="A198" s="8">
        <v>34335</v>
      </c>
      <c r="B198" s="110">
        <v>579.34077330000002</v>
      </c>
      <c r="C198" s="69">
        <v>8683.6585565999994</v>
      </c>
      <c r="D198" s="85">
        <v>7766.0766954000001</v>
      </c>
      <c r="E198" s="80">
        <v>6.6716208000000004</v>
      </c>
      <c r="F198" s="80">
        <v>7.4598899000000003</v>
      </c>
      <c r="G198" s="80">
        <v>17.238386599999998</v>
      </c>
      <c r="H198" s="10"/>
      <c r="I198" s="80">
        <v>4.8210462999999999</v>
      </c>
      <c r="J198" s="80">
        <v>9.2012201000000005</v>
      </c>
    </row>
    <row r="199" spans="1:10" x14ac:dyDescent="0.35">
      <c r="A199" s="8">
        <v>34366</v>
      </c>
      <c r="B199" s="110">
        <v>576.11985100000004</v>
      </c>
      <c r="C199" s="69">
        <v>8693.8396830000002</v>
      </c>
      <c r="D199" s="85">
        <v>7789.8670904999999</v>
      </c>
      <c r="E199" s="80">
        <v>6.6267595000000004</v>
      </c>
      <c r="F199" s="80">
        <v>7.3957597000000002</v>
      </c>
      <c r="G199" s="80">
        <v>17.024611700000001</v>
      </c>
      <c r="H199" s="10"/>
      <c r="I199" s="80">
        <v>4.7764338999999998</v>
      </c>
      <c r="J199" s="80">
        <v>9.1433291000000008</v>
      </c>
    </row>
    <row r="200" spans="1:10" x14ac:dyDescent="0.35">
      <c r="A200" s="8">
        <v>34394</v>
      </c>
      <c r="B200" s="110">
        <v>581.37094660000002</v>
      </c>
      <c r="C200" s="69">
        <v>8710.7140472999999</v>
      </c>
      <c r="D200" s="85">
        <v>7808.9363604999999</v>
      </c>
      <c r="E200" s="80">
        <v>6.6742054</v>
      </c>
      <c r="F200" s="80">
        <v>7.4449440999999998</v>
      </c>
      <c r="G200" s="80">
        <v>17.026717000000001</v>
      </c>
      <c r="H200" s="10"/>
      <c r="I200" s="80">
        <v>4.7168304000000001</v>
      </c>
      <c r="J200" s="80">
        <v>9.3399309000000006</v>
      </c>
    </row>
    <row r="201" spans="1:10" x14ac:dyDescent="0.35">
      <c r="A201" s="8">
        <v>34425</v>
      </c>
      <c r="B201" s="110">
        <v>559.0483375</v>
      </c>
      <c r="C201" s="69">
        <v>8685.7368212000001</v>
      </c>
      <c r="D201" s="85">
        <v>7811.7250901999996</v>
      </c>
      <c r="E201" s="80">
        <v>6.4363951000000004</v>
      </c>
      <c r="F201" s="80">
        <v>7.1565285999999997</v>
      </c>
      <c r="G201" s="80">
        <v>16.499003999999999</v>
      </c>
      <c r="H201" s="10"/>
      <c r="I201" s="80">
        <v>4.5445061000000004</v>
      </c>
      <c r="J201" s="80">
        <v>9.0162270000000007</v>
      </c>
    </row>
    <row r="202" spans="1:10" x14ac:dyDescent="0.35">
      <c r="A202" s="8">
        <v>34455</v>
      </c>
      <c r="B202" s="110">
        <v>574.86687719999998</v>
      </c>
      <c r="C202" s="69">
        <v>8703.3206442999999</v>
      </c>
      <c r="D202" s="85">
        <v>7853.3991497999996</v>
      </c>
      <c r="E202" s="80">
        <v>6.6051441999999998</v>
      </c>
      <c r="F202" s="80">
        <v>7.3199753000000003</v>
      </c>
      <c r="G202" s="80">
        <v>16.370629399999999</v>
      </c>
      <c r="H202" s="10"/>
      <c r="I202" s="80">
        <v>4.6924457000000004</v>
      </c>
      <c r="J202" s="80">
        <v>9.2081698000000003</v>
      </c>
    </row>
    <row r="203" spans="1:10" x14ac:dyDescent="0.35">
      <c r="A203" s="8">
        <v>34486</v>
      </c>
      <c r="B203" s="110">
        <v>567.65217970000003</v>
      </c>
      <c r="C203" s="69">
        <v>8733.0012693000008</v>
      </c>
      <c r="D203" s="85">
        <v>7875.4794382</v>
      </c>
      <c r="E203" s="80">
        <v>6.5000812999999997</v>
      </c>
      <c r="F203" s="80">
        <v>7.2078427999999999</v>
      </c>
      <c r="G203" s="80">
        <v>16.319406900000001</v>
      </c>
      <c r="H203" s="10"/>
      <c r="I203" s="80">
        <v>4.5105367000000003</v>
      </c>
      <c r="J203" s="80">
        <v>9.2065579</v>
      </c>
    </row>
    <row r="204" spans="1:10" x14ac:dyDescent="0.35">
      <c r="A204" s="8">
        <v>34516</v>
      </c>
      <c r="B204" s="110">
        <v>567.15046129999996</v>
      </c>
      <c r="C204" s="69">
        <v>8795.0979764999993</v>
      </c>
      <c r="D204" s="85">
        <v>7948.3206584</v>
      </c>
      <c r="E204" s="80">
        <v>6.4484836999999997</v>
      </c>
      <c r="F204" s="80">
        <v>7.1354753000000004</v>
      </c>
      <c r="G204" s="80">
        <v>16.0763164</v>
      </c>
      <c r="H204" s="10"/>
      <c r="I204" s="80">
        <v>4.6315056999999999</v>
      </c>
      <c r="J204" s="80">
        <v>8.9004540999999993</v>
      </c>
    </row>
    <row r="205" spans="1:10" x14ac:dyDescent="0.35">
      <c r="A205" s="8">
        <v>34547</v>
      </c>
      <c r="B205" s="110">
        <v>569.54455780000001</v>
      </c>
      <c r="C205" s="69">
        <v>8760.0082444</v>
      </c>
      <c r="D205" s="85">
        <v>7932.7901278999998</v>
      </c>
      <c r="E205" s="80">
        <v>6.5016441</v>
      </c>
      <c r="F205" s="80">
        <v>7.1796246999999997</v>
      </c>
      <c r="G205" s="80">
        <v>15.9447644</v>
      </c>
      <c r="H205" s="10"/>
      <c r="I205" s="80">
        <v>4.6520646000000001</v>
      </c>
      <c r="J205" s="80">
        <v>9.0098736000000006</v>
      </c>
    </row>
    <row r="206" spans="1:10" x14ac:dyDescent="0.35">
      <c r="A206" s="8">
        <v>34578</v>
      </c>
      <c r="B206" s="110">
        <v>522.26628700000003</v>
      </c>
      <c r="C206" s="69">
        <v>8804.9128053999993</v>
      </c>
      <c r="D206" s="85">
        <v>7981.4091810999998</v>
      </c>
      <c r="E206" s="80">
        <v>5.9315328000000003</v>
      </c>
      <c r="F206" s="80">
        <v>6.5435347999999998</v>
      </c>
      <c r="G206" s="80">
        <v>15.284307099999999</v>
      </c>
      <c r="H206" s="10"/>
      <c r="I206" s="80">
        <v>4.2290193</v>
      </c>
      <c r="J206" s="80">
        <v>8.2148342999999997</v>
      </c>
    </row>
    <row r="207" spans="1:10" x14ac:dyDescent="0.35">
      <c r="A207" s="8">
        <v>34608</v>
      </c>
      <c r="B207" s="110">
        <v>563.21549930000003</v>
      </c>
      <c r="C207" s="69">
        <v>8776.3991514999998</v>
      </c>
      <c r="D207" s="85">
        <v>7978.4972943000002</v>
      </c>
      <c r="E207" s="80">
        <v>6.4173869999999997</v>
      </c>
      <c r="F207" s="80">
        <v>7.0591676000000003</v>
      </c>
      <c r="G207" s="80">
        <v>15.5088361</v>
      </c>
      <c r="H207" s="10"/>
      <c r="I207" s="80">
        <v>4.5944554999999996</v>
      </c>
      <c r="J207" s="80">
        <v>8.8806212999999996</v>
      </c>
    </row>
    <row r="208" spans="1:10" x14ac:dyDescent="0.35">
      <c r="A208" s="8">
        <v>34639</v>
      </c>
      <c r="B208" s="110">
        <v>561.15776140000003</v>
      </c>
      <c r="C208" s="69">
        <v>8794.1834400000007</v>
      </c>
      <c r="D208" s="85">
        <v>7990.2399434999998</v>
      </c>
      <c r="E208" s="80">
        <v>6.3810104000000001</v>
      </c>
      <c r="F208" s="80">
        <v>7.0230401999999996</v>
      </c>
      <c r="G208" s="80">
        <v>15.522774399999999</v>
      </c>
      <c r="H208" s="10"/>
      <c r="I208" s="80">
        <v>4.4714136</v>
      </c>
      <c r="J208" s="80">
        <v>8.9546481999999994</v>
      </c>
    </row>
    <row r="209" spans="1:10" x14ac:dyDescent="0.35">
      <c r="A209" s="8">
        <v>34669</v>
      </c>
      <c r="B209" s="110">
        <v>577.94253430000003</v>
      </c>
      <c r="C209" s="69">
        <v>8822.5864380999992</v>
      </c>
      <c r="D209" s="85">
        <v>8034.3510103999997</v>
      </c>
      <c r="E209" s="80">
        <v>6.5507154999999999</v>
      </c>
      <c r="F209" s="80">
        <v>7.1933940999999999</v>
      </c>
      <c r="G209" s="80">
        <v>15.4850051</v>
      </c>
      <c r="H209" s="10"/>
      <c r="I209" s="80">
        <v>4.8114865</v>
      </c>
      <c r="J209" s="80">
        <v>8.8909184999999997</v>
      </c>
    </row>
    <row r="210" spans="1:10" x14ac:dyDescent="0.35">
      <c r="A210" s="8">
        <v>34700</v>
      </c>
      <c r="B210" s="110">
        <v>561.38381709999999</v>
      </c>
      <c r="C210" s="69">
        <v>8831.9607933999996</v>
      </c>
      <c r="D210" s="85">
        <v>8049.9449121999996</v>
      </c>
      <c r="E210" s="80">
        <v>6.3562760999999997</v>
      </c>
      <c r="F210" s="80">
        <v>6.9737596999999996</v>
      </c>
      <c r="G210" s="80">
        <v>15.2106619</v>
      </c>
      <c r="H210" s="10"/>
      <c r="I210" s="80">
        <v>4.4369649999999998</v>
      </c>
      <c r="J210" s="80">
        <v>8.9470755999999998</v>
      </c>
    </row>
    <row r="211" spans="1:10" x14ac:dyDescent="0.35">
      <c r="A211" s="8">
        <v>34731</v>
      </c>
      <c r="B211" s="110">
        <v>575.6351919</v>
      </c>
      <c r="C211" s="69">
        <v>8882.7320994000002</v>
      </c>
      <c r="D211" s="85">
        <v>8099.0702400999999</v>
      </c>
      <c r="E211" s="80">
        <v>6.4803845000000004</v>
      </c>
      <c r="F211" s="80">
        <v>7.1074231000000001</v>
      </c>
      <c r="G211" s="80">
        <v>15.302691100000001</v>
      </c>
      <c r="H211" s="10"/>
      <c r="I211" s="80">
        <v>4.6477902000000002</v>
      </c>
      <c r="J211" s="80">
        <v>8.9508019000000001</v>
      </c>
    </row>
    <row r="212" spans="1:10" x14ac:dyDescent="0.35">
      <c r="A212" s="8">
        <v>34759</v>
      </c>
      <c r="B212" s="110">
        <v>570.69780639999999</v>
      </c>
      <c r="C212" s="69">
        <v>8866.2630812000007</v>
      </c>
      <c r="D212" s="85">
        <v>8102.3539965999998</v>
      </c>
      <c r="E212" s="80">
        <v>6.4367343999999997</v>
      </c>
      <c r="F212" s="80">
        <v>7.0436049000000001</v>
      </c>
      <c r="G212" s="80">
        <v>15.0526426</v>
      </c>
      <c r="H212" s="10"/>
      <c r="I212" s="80">
        <v>4.5764126000000003</v>
      </c>
      <c r="J212" s="80">
        <v>8.9266669000000007</v>
      </c>
    </row>
    <row r="213" spans="1:10" x14ac:dyDescent="0.35">
      <c r="A213" s="8">
        <v>34790</v>
      </c>
      <c r="B213" s="110">
        <v>573.15845879999995</v>
      </c>
      <c r="C213" s="69">
        <v>8895.4026164000006</v>
      </c>
      <c r="D213" s="85">
        <v>8160.0402842000003</v>
      </c>
      <c r="E213" s="80">
        <v>6.4433109999999996</v>
      </c>
      <c r="F213" s="80">
        <v>7.0239659999999997</v>
      </c>
      <c r="G213" s="80">
        <v>14.7100794</v>
      </c>
      <c r="H213" s="10"/>
      <c r="I213" s="80">
        <v>4.5455052</v>
      </c>
      <c r="J213" s="80">
        <v>8.9870166999999999</v>
      </c>
    </row>
    <row r="214" spans="1:10" x14ac:dyDescent="0.35">
      <c r="A214" s="8">
        <v>34820</v>
      </c>
      <c r="B214" s="110">
        <v>562.19925620000004</v>
      </c>
      <c r="C214" s="69">
        <v>8922.1685589999997</v>
      </c>
      <c r="D214" s="85">
        <v>8166.1539351000001</v>
      </c>
      <c r="E214" s="80">
        <v>6.3011504</v>
      </c>
      <c r="F214" s="80">
        <v>6.8845048000000002</v>
      </c>
      <c r="G214" s="80">
        <v>14.7745906</v>
      </c>
      <c r="H214" s="10"/>
      <c r="I214" s="80">
        <v>4.6513323</v>
      </c>
      <c r="J214" s="80">
        <v>8.5044959000000002</v>
      </c>
    </row>
    <row r="215" spans="1:10" x14ac:dyDescent="0.35">
      <c r="A215" s="8">
        <v>34851</v>
      </c>
      <c r="B215" s="110">
        <v>582.67889509999998</v>
      </c>
      <c r="C215" s="69">
        <v>8948.5828899000007</v>
      </c>
      <c r="D215" s="85">
        <v>8201.1357705999999</v>
      </c>
      <c r="E215" s="80">
        <v>6.5114096999999997</v>
      </c>
      <c r="F215" s="80">
        <v>7.1048561000000001</v>
      </c>
      <c r="G215" s="80">
        <v>14.864096699999999</v>
      </c>
      <c r="H215" s="10"/>
      <c r="I215" s="80">
        <v>4.7148652000000002</v>
      </c>
      <c r="J215" s="80">
        <v>8.8995631999999993</v>
      </c>
    </row>
    <row r="216" spans="1:10" x14ac:dyDescent="0.35">
      <c r="A216" s="8">
        <v>34881</v>
      </c>
      <c r="B216" s="110">
        <v>592.51268649999997</v>
      </c>
      <c r="C216" s="69">
        <v>8962.8262018000005</v>
      </c>
      <c r="D216" s="85">
        <v>8207.7644923999997</v>
      </c>
      <c r="E216" s="80">
        <v>6.6107795999999999</v>
      </c>
      <c r="F216" s="80">
        <v>7.2189288999999999</v>
      </c>
      <c r="G216" s="80">
        <v>15.035150399999999</v>
      </c>
      <c r="H216" s="10"/>
      <c r="I216" s="80">
        <v>4.8854781000000003</v>
      </c>
      <c r="J216" s="80">
        <v>8.9052024999999997</v>
      </c>
    </row>
    <row r="217" spans="1:10" x14ac:dyDescent="0.35">
      <c r="A217" s="8">
        <v>34912</v>
      </c>
      <c r="B217" s="110">
        <v>602.94695650000006</v>
      </c>
      <c r="C217" s="69">
        <v>8984.3360940999992</v>
      </c>
      <c r="D217" s="85">
        <v>8236.9728443000004</v>
      </c>
      <c r="E217" s="80">
        <v>6.7110908</v>
      </c>
      <c r="F217" s="80">
        <v>7.3200066000000001</v>
      </c>
      <c r="G217" s="80">
        <v>15.0296048</v>
      </c>
      <c r="H217" s="10"/>
      <c r="I217" s="80">
        <v>4.9132603000000001</v>
      </c>
      <c r="J217" s="80">
        <v>9.0998666000000004</v>
      </c>
    </row>
    <row r="218" spans="1:10" x14ac:dyDescent="0.35">
      <c r="A218" s="8">
        <v>34943</v>
      </c>
      <c r="B218" s="110">
        <v>600.76038759999994</v>
      </c>
      <c r="C218" s="69">
        <v>8974.8799462000006</v>
      </c>
      <c r="D218" s="85">
        <v>8224.4501325000001</v>
      </c>
      <c r="E218" s="80">
        <v>6.6937986</v>
      </c>
      <c r="F218" s="80">
        <v>7.3045660000000003</v>
      </c>
      <c r="G218" s="80">
        <v>15.0552454</v>
      </c>
      <c r="H218" s="10"/>
      <c r="I218" s="80">
        <v>4.8147593000000004</v>
      </c>
      <c r="J218" s="80">
        <v>9.2120552999999994</v>
      </c>
    </row>
    <row r="219" spans="1:10" x14ac:dyDescent="0.35">
      <c r="A219" s="8">
        <v>34973</v>
      </c>
      <c r="B219" s="110">
        <v>588.36425569999994</v>
      </c>
      <c r="C219" s="69">
        <v>8984.6433558000008</v>
      </c>
      <c r="D219" s="85">
        <v>8214.3067248000007</v>
      </c>
      <c r="E219" s="80">
        <v>6.5485544000000004</v>
      </c>
      <c r="F219" s="80">
        <v>7.1626770000000004</v>
      </c>
      <c r="G219" s="80">
        <v>15.1224799</v>
      </c>
      <c r="H219" s="10"/>
      <c r="I219" s="80">
        <v>4.8863607</v>
      </c>
      <c r="J219" s="80">
        <v>8.7486124000000007</v>
      </c>
    </row>
    <row r="220" spans="1:10" x14ac:dyDescent="0.35">
      <c r="A220" s="8">
        <v>35004</v>
      </c>
      <c r="B220" s="110">
        <v>581.958258</v>
      </c>
      <c r="C220" s="69">
        <v>9053.3395502999992</v>
      </c>
      <c r="D220" s="85">
        <v>8288.2572655000004</v>
      </c>
      <c r="E220" s="80">
        <v>6.4281059000000003</v>
      </c>
      <c r="F220" s="80">
        <v>7.0214791999999999</v>
      </c>
      <c r="G220" s="80">
        <v>14.8789354</v>
      </c>
      <c r="H220" s="10"/>
      <c r="I220" s="80">
        <v>4.8126243999999998</v>
      </c>
      <c r="J220" s="80">
        <v>8.5583133999999994</v>
      </c>
    </row>
    <row r="221" spans="1:10" x14ac:dyDescent="0.35">
      <c r="A221" s="8">
        <v>35034</v>
      </c>
      <c r="B221" s="110">
        <v>604.79702450000002</v>
      </c>
      <c r="C221" s="69">
        <v>9024.4645700000001</v>
      </c>
      <c r="D221" s="85">
        <v>8289.5913380000002</v>
      </c>
      <c r="E221" s="80">
        <v>6.7017496999999997</v>
      </c>
      <c r="F221" s="80">
        <v>7.2958606000000001</v>
      </c>
      <c r="G221" s="80">
        <v>14.844872499999999</v>
      </c>
      <c r="H221" s="10"/>
      <c r="I221" s="80">
        <v>4.6724784000000001</v>
      </c>
      <c r="J221" s="80">
        <v>9.3880923999999997</v>
      </c>
    </row>
    <row r="222" spans="1:10" x14ac:dyDescent="0.35">
      <c r="A222" s="8">
        <v>35065</v>
      </c>
      <c r="B222" s="110">
        <v>579.74479450000001</v>
      </c>
      <c r="C222" s="69">
        <v>9056.1951649000002</v>
      </c>
      <c r="D222" s="85">
        <v>8290.8559726999993</v>
      </c>
      <c r="E222" s="80">
        <v>6.4016375999999999</v>
      </c>
      <c r="F222" s="80">
        <v>6.9925807000000004</v>
      </c>
      <c r="G222" s="80">
        <v>14.852639099999999</v>
      </c>
      <c r="H222" s="10"/>
      <c r="I222" s="80">
        <v>4.3119931999999999</v>
      </c>
      <c r="J222" s="80">
        <v>9.1673325000000006</v>
      </c>
    </row>
    <row r="223" spans="1:10" x14ac:dyDescent="0.35">
      <c r="A223" s="8">
        <v>35096</v>
      </c>
      <c r="B223" s="110">
        <v>605.96684519999997</v>
      </c>
      <c r="C223" s="69">
        <v>9046.0783570999993</v>
      </c>
      <c r="D223" s="85">
        <v>8292.9263190999991</v>
      </c>
      <c r="E223" s="80">
        <v>6.6986689999999998</v>
      </c>
      <c r="F223" s="80">
        <v>7.3070328</v>
      </c>
      <c r="G223" s="80">
        <v>15.024398700000001</v>
      </c>
      <c r="H223" s="10"/>
      <c r="I223" s="80">
        <v>5.0458705999999998</v>
      </c>
      <c r="J223" s="80">
        <v>8.8955208999999993</v>
      </c>
    </row>
    <row r="224" spans="1:10" x14ac:dyDescent="0.35">
      <c r="A224" s="8">
        <v>35125</v>
      </c>
      <c r="B224" s="110">
        <v>600.85898689999999</v>
      </c>
      <c r="C224" s="69">
        <v>9026.4260584000003</v>
      </c>
      <c r="D224" s="85">
        <v>8266.4062689999992</v>
      </c>
      <c r="E224" s="80">
        <v>6.6566654999999999</v>
      </c>
      <c r="F224" s="80">
        <v>7.2686843999999997</v>
      </c>
      <c r="G224" s="80">
        <v>15.0766069</v>
      </c>
      <c r="H224" s="10"/>
      <c r="I224" s="80">
        <v>4.8088065999999996</v>
      </c>
      <c r="J224" s="80">
        <v>9.1007812999999995</v>
      </c>
    </row>
    <row r="225" spans="1:10" x14ac:dyDescent="0.35">
      <c r="A225" s="8">
        <v>35156</v>
      </c>
      <c r="B225" s="110">
        <v>599.2489769</v>
      </c>
      <c r="C225" s="69">
        <v>9074.9365849000005</v>
      </c>
      <c r="D225" s="85">
        <v>8296.5604390999997</v>
      </c>
      <c r="E225" s="80">
        <v>6.6033407000000004</v>
      </c>
      <c r="F225" s="80">
        <v>7.2228604000000001</v>
      </c>
      <c r="G225" s="80">
        <v>15.1805482</v>
      </c>
      <c r="H225" s="10"/>
      <c r="I225" s="80">
        <v>4.8774375000000001</v>
      </c>
      <c r="J225" s="80">
        <v>8.8913962000000009</v>
      </c>
    </row>
    <row r="226" spans="1:10" x14ac:dyDescent="0.35">
      <c r="A226" s="8">
        <v>35186</v>
      </c>
      <c r="B226" s="110">
        <v>594.67364910000003</v>
      </c>
      <c r="C226" s="69">
        <v>9064.2156063999992</v>
      </c>
      <c r="D226" s="85">
        <v>8301.6276328000004</v>
      </c>
      <c r="E226" s="80">
        <v>6.5606741</v>
      </c>
      <c r="F226" s="80">
        <v>7.1633380000000004</v>
      </c>
      <c r="G226" s="80">
        <v>14.973845300000001</v>
      </c>
      <c r="H226" s="10"/>
      <c r="I226" s="80">
        <v>4.8066119</v>
      </c>
      <c r="J226" s="80">
        <v>8.8818114000000001</v>
      </c>
    </row>
    <row r="227" spans="1:10" x14ac:dyDescent="0.35">
      <c r="A227" s="8">
        <v>35217</v>
      </c>
      <c r="B227" s="110">
        <v>617.00611790000005</v>
      </c>
      <c r="C227" s="69">
        <v>9052.5871939999997</v>
      </c>
      <c r="D227" s="85">
        <v>8305.3972176999996</v>
      </c>
      <c r="E227" s="80">
        <v>6.8157987000000002</v>
      </c>
      <c r="F227" s="80">
        <v>7.4289778000000002</v>
      </c>
      <c r="G227" s="80">
        <v>15.069681900000001</v>
      </c>
      <c r="H227" s="10"/>
      <c r="I227" s="80">
        <v>5.2882930000000004</v>
      </c>
      <c r="J227" s="80">
        <v>8.8439043000000002</v>
      </c>
    </row>
    <row r="228" spans="1:10" x14ac:dyDescent="0.35">
      <c r="A228" s="8">
        <v>35247</v>
      </c>
      <c r="B228" s="110">
        <v>607.60620310000002</v>
      </c>
      <c r="C228" s="69">
        <v>9085.8266354999996</v>
      </c>
      <c r="D228" s="85">
        <v>8307.5255034000002</v>
      </c>
      <c r="E228" s="80">
        <v>6.6874070000000003</v>
      </c>
      <c r="F228" s="80">
        <v>7.3139251999999999</v>
      </c>
      <c r="G228" s="80">
        <v>15.253508500000001</v>
      </c>
      <c r="H228" s="10"/>
      <c r="I228" s="80">
        <v>5.0358995000000002</v>
      </c>
      <c r="J228" s="80">
        <v>8.8656945999999994</v>
      </c>
    </row>
    <row r="229" spans="1:10" x14ac:dyDescent="0.35">
      <c r="A229" s="8">
        <v>35278</v>
      </c>
      <c r="B229" s="110">
        <v>599.2079387</v>
      </c>
      <c r="C229" s="69">
        <v>9095.4235093000007</v>
      </c>
      <c r="D229" s="85">
        <v>8302.2052368999994</v>
      </c>
      <c r="E229" s="80">
        <v>6.5880158</v>
      </c>
      <c r="F229" s="80">
        <v>7.2174550999999996</v>
      </c>
      <c r="G229" s="80">
        <v>15.309086000000001</v>
      </c>
      <c r="H229" s="10"/>
      <c r="I229" s="80">
        <v>4.9971803000000001</v>
      </c>
      <c r="J229" s="80">
        <v>8.6992212000000002</v>
      </c>
    </row>
    <row r="230" spans="1:10" x14ac:dyDescent="0.35">
      <c r="A230" s="8">
        <v>35309</v>
      </c>
      <c r="B230" s="110">
        <v>583.3384489</v>
      </c>
      <c r="C230" s="69">
        <v>9073.7342824000007</v>
      </c>
      <c r="D230" s="85">
        <v>8295.6728368000004</v>
      </c>
      <c r="E230" s="80">
        <v>6.4288685000000001</v>
      </c>
      <c r="F230" s="80">
        <v>7.0318401000000001</v>
      </c>
      <c r="G230" s="80">
        <v>15.003744299999999</v>
      </c>
      <c r="H230" s="10"/>
      <c r="I230" s="80">
        <v>4.8651324000000002</v>
      </c>
      <c r="J230" s="80">
        <v>8.4972490000000001</v>
      </c>
    </row>
    <row r="231" spans="1:10" x14ac:dyDescent="0.35">
      <c r="A231" s="8">
        <v>35339</v>
      </c>
      <c r="B231" s="110">
        <v>589.13954479999995</v>
      </c>
      <c r="C231" s="69">
        <v>9098.7480677999993</v>
      </c>
      <c r="D231" s="85">
        <v>8301.8620730999992</v>
      </c>
      <c r="E231" s="80">
        <v>6.4749517000000001</v>
      </c>
      <c r="F231" s="80">
        <v>7.0964746999999999</v>
      </c>
      <c r="G231" s="80">
        <v>15.2331456</v>
      </c>
      <c r="H231" s="10"/>
      <c r="I231" s="80">
        <v>4.8806960000000004</v>
      </c>
      <c r="J231" s="80">
        <v>8.5735413000000005</v>
      </c>
    </row>
    <row r="232" spans="1:10" x14ac:dyDescent="0.35">
      <c r="A232" s="8">
        <v>35370</v>
      </c>
      <c r="B232" s="110">
        <v>599.84042339999996</v>
      </c>
      <c r="C232" s="69">
        <v>9068.9600384999994</v>
      </c>
      <c r="D232" s="85">
        <v>8300.8735426999992</v>
      </c>
      <c r="E232" s="80">
        <v>6.6142139999999996</v>
      </c>
      <c r="F232" s="80">
        <v>7.2262325000000001</v>
      </c>
      <c r="G232" s="80">
        <v>15.0836139</v>
      </c>
      <c r="H232" s="10"/>
      <c r="I232" s="80">
        <v>4.9253562999999998</v>
      </c>
      <c r="J232" s="80">
        <v>8.8517127000000002</v>
      </c>
    </row>
    <row r="233" spans="1:10" x14ac:dyDescent="0.35">
      <c r="A233" s="8">
        <v>35400</v>
      </c>
      <c r="B233" s="110">
        <v>603.40524489999996</v>
      </c>
      <c r="C233" s="69">
        <v>9110.6147495000005</v>
      </c>
      <c r="D233" s="85">
        <v>8324.4219555</v>
      </c>
      <c r="E233" s="80">
        <v>6.6231013000000001</v>
      </c>
      <c r="F233" s="80">
        <v>7.2486144000000001</v>
      </c>
      <c r="G233" s="80">
        <v>15.252516699999999</v>
      </c>
      <c r="H233" s="10"/>
      <c r="I233" s="80">
        <v>5.0068484</v>
      </c>
      <c r="J233" s="80">
        <v>8.7502369000000009</v>
      </c>
    </row>
    <row r="234" spans="1:10" x14ac:dyDescent="0.35">
      <c r="A234" s="8">
        <v>35431</v>
      </c>
      <c r="B234" s="110">
        <v>607.55678579999994</v>
      </c>
      <c r="C234" s="69">
        <v>9114.6037625999998</v>
      </c>
      <c r="D234" s="85">
        <v>8333.8108381999991</v>
      </c>
      <c r="E234" s="80">
        <v>6.6657508999999999</v>
      </c>
      <c r="F234" s="80">
        <v>7.2902636999999997</v>
      </c>
      <c r="G234" s="80">
        <v>15.2321455</v>
      </c>
      <c r="H234" s="10"/>
      <c r="I234" s="80">
        <v>4.9578061</v>
      </c>
      <c r="J234" s="80">
        <v>8.9132505000000002</v>
      </c>
    </row>
    <row r="235" spans="1:10" x14ac:dyDescent="0.35">
      <c r="A235" s="8">
        <v>35462</v>
      </c>
      <c r="B235" s="110">
        <v>624.38904830000001</v>
      </c>
      <c r="C235" s="69">
        <v>9129.4012870000006</v>
      </c>
      <c r="D235" s="85">
        <v>8335.0017616000005</v>
      </c>
      <c r="E235" s="80">
        <v>6.8393208999999997</v>
      </c>
      <c r="F235" s="80">
        <v>7.4911687999999996</v>
      </c>
      <c r="G235" s="80">
        <v>15.5408721</v>
      </c>
      <c r="H235" s="10"/>
      <c r="I235" s="80">
        <v>5.0946230999999997</v>
      </c>
      <c r="J235" s="80">
        <v>9.1269729000000002</v>
      </c>
    </row>
    <row r="236" spans="1:10" x14ac:dyDescent="0.35">
      <c r="A236" s="8">
        <v>35490</v>
      </c>
      <c r="B236" s="110">
        <v>631.40717159999997</v>
      </c>
      <c r="C236" s="69">
        <v>9121.7849874999993</v>
      </c>
      <c r="D236" s="85">
        <v>8338.1218031000008</v>
      </c>
      <c r="E236" s="80">
        <v>6.9219695000000003</v>
      </c>
      <c r="F236" s="80">
        <v>7.5725347999999997</v>
      </c>
      <c r="G236" s="80">
        <v>15.513086100000001</v>
      </c>
      <c r="H236" s="10"/>
      <c r="I236" s="80">
        <v>5.3011274999999998</v>
      </c>
      <c r="J236" s="80">
        <v>9.0612463999999999</v>
      </c>
    </row>
    <row r="237" spans="1:10" x14ac:dyDescent="0.35">
      <c r="A237" s="8">
        <v>35521</v>
      </c>
      <c r="B237" s="110">
        <v>629.81726909999998</v>
      </c>
      <c r="C237" s="69">
        <v>9111.5812991999992</v>
      </c>
      <c r="D237" s="85">
        <v>8330.9562879000005</v>
      </c>
      <c r="E237" s="80">
        <v>6.9122718000000001</v>
      </c>
      <c r="F237" s="80">
        <v>7.5599637</v>
      </c>
      <c r="G237" s="80">
        <v>15.479665199999999</v>
      </c>
      <c r="H237" s="10"/>
      <c r="I237" s="80">
        <v>5.1359294999999996</v>
      </c>
      <c r="J237" s="80">
        <v>9.2481985000000009</v>
      </c>
    </row>
    <row r="238" spans="1:10" x14ac:dyDescent="0.35">
      <c r="A238" s="8">
        <v>35551</v>
      </c>
      <c r="B238" s="110">
        <v>633.74839169999996</v>
      </c>
      <c r="C238" s="69">
        <v>9113.8896642</v>
      </c>
      <c r="D238" s="85">
        <v>8334.9879676</v>
      </c>
      <c r="E238" s="80">
        <v>6.9536543999999996</v>
      </c>
      <c r="F238" s="80">
        <v>7.6034709999999999</v>
      </c>
      <c r="G238" s="80">
        <v>15.499969200000001</v>
      </c>
      <c r="H238" s="10"/>
      <c r="I238" s="80">
        <v>5.1443861000000002</v>
      </c>
      <c r="J238" s="80">
        <v>9.3317502999999995</v>
      </c>
    </row>
    <row r="239" spans="1:10" x14ac:dyDescent="0.35">
      <c r="A239" s="8">
        <v>35582</v>
      </c>
      <c r="B239" s="110">
        <v>632.20228429999997</v>
      </c>
      <c r="C239" s="69">
        <v>9093.8118415000008</v>
      </c>
      <c r="D239" s="85">
        <v>8336.2726645000002</v>
      </c>
      <c r="E239" s="80">
        <v>6.9520052999999997</v>
      </c>
      <c r="F239" s="80">
        <v>7.5837525000000001</v>
      </c>
      <c r="G239" s="80">
        <v>15.282276400000001</v>
      </c>
      <c r="H239" s="10"/>
      <c r="I239" s="80">
        <v>5.0835108</v>
      </c>
      <c r="J239" s="80">
        <v>9.4160529000000004</v>
      </c>
    </row>
    <row r="240" spans="1:10" x14ac:dyDescent="0.35">
      <c r="A240" s="8">
        <v>35612</v>
      </c>
      <c r="B240" s="110">
        <v>628.88532859999998</v>
      </c>
      <c r="C240" s="69">
        <v>9131.3324654999997</v>
      </c>
      <c r="D240" s="85">
        <v>8347.1359288000003</v>
      </c>
      <c r="E240" s="80">
        <v>6.8871146000000003</v>
      </c>
      <c r="F240" s="80">
        <v>7.5341450999999999</v>
      </c>
      <c r="G240" s="80">
        <v>15.4750894</v>
      </c>
      <c r="H240" s="10"/>
      <c r="I240" s="80">
        <v>4.9024467999999999</v>
      </c>
      <c r="J240" s="80">
        <v>9.4993870999999999</v>
      </c>
    </row>
    <row r="241" spans="1:10" x14ac:dyDescent="0.35">
      <c r="A241" s="8">
        <v>35643</v>
      </c>
      <c r="B241" s="110">
        <v>623.43423029999997</v>
      </c>
      <c r="C241" s="69">
        <v>9104.3469774000005</v>
      </c>
      <c r="D241" s="85">
        <v>8333.7870026000001</v>
      </c>
      <c r="E241" s="80">
        <v>6.8476546000000003</v>
      </c>
      <c r="F241" s="80">
        <v>7.4808035000000004</v>
      </c>
      <c r="G241" s="80">
        <v>15.3113036</v>
      </c>
      <c r="H241" s="10"/>
      <c r="I241" s="80">
        <v>4.9950077999999998</v>
      </c>
      <c r="J241" s="80">
        <v>9.2787316000000004</v>
      </c>
    </row>
    <row r="242" spans="1:10" x14ac:dyDescent="0.35">
      <c r="A242" s="8">
        <v>35674</v>
      </c>
      <c r="B242" s="110">
        <v>610.62021760000005</v>
      </c>
      <c r="C242" s="69">
        <v>9132.5307651000003</v>
      </c>
      <c r="D242" s="85">
        <v>8395.8560577000007</v>
      </c>
      <c r="E242" s="80">
        <v>6.6862104000000002</v>
      </c>
      <c r="F242" s="80">
        <v>7.2728761999999998</v>
      </c>
      <c r="G242" s="80">
        <v>14.752700600000001</v>
      </c>
      <c r="H242" s="10"/>
      <c r="I242" s="80">
        <v>4.7257502999999996</v>
      </c>
      <c r="J242" s="80">
        <v>9.2586220000000008</v>
      </c>
    </row>
    <row r="243" spans="1:10" x14ac:dyDescent="0.35">
      <c r="A243" s="8">
        <v>35704</v>
      </c>
      <c r="B243" s="110">
        <v>633.61893810000004</v>
      </c>
      <c r="C243" s="69">
        <v>9121.6981911000003</v>
      </c>
      <c r="D243" s="85">
        <v>8389.0419667999995</v>
      </c>
      <c r="E243" s="80">
        <v>6.9462826</v>
      </c>
      <c r="F243" s="80">
        <v>7.5529355999999996</v>
      </c>
      <c r="G243" s="80">
        <v>14.978298300000001</v>
      </c>
      <c r="H243" s="10"/>
      <c r="I243" s="80">
        <v>5.0692031000000002</v>
      </c>
      <c r="J243" s="80">
        <v>9.4166013999999993</v>
      </c>
    </row>
    <row r="244" spans="1:10" x14ac:dyDescent="0.35">
      <c r="A244" s="8">
        <v>35735</v>
      </c>
      <c r="B244" s="110">
        <v>633.65930539999999</v>
      </c>
      <c r="C244" s="69">
        <v>9180.5879053000008</v>
      </c>
      <c r="D244" s="85">
        <v>8447.4523257000001</v>
      </c>
      <c r="E244" s="80">
        <v>6.9021648000000004</v>
      </c>
      <c r="F244" s="80">
        <v>7.5011882999999999</v>
      </c>
      <c r="G244" s="80">
        <v>14.887879699999999</v>
      </c>
      <c r="H244" s="10"/>
      <c r="I244" s="80">
        <v>5.1635942999999997</v>
      </c>
      <c r="J244" s="80">
        <v>9.1939235000000004</v>
      </c>
    </row>
    <row r="245" spans="1:10" x14ac:dyDescent="0.35">
      <c r="A245" s="8">
        <v>35765</v>
      </c>
      <c r="B245" s="110">
        <v>625.38802480000004</v>
      </c>
      <c r="C245" s="69">
        <v>9157.1703192999994</v>
      </c>
      <c r="D245" s="85">
        <v>8432.9043648000006</v>
      </c>
      <c r="E245" s="80">
        <v>6.8294898999999996</v>
      </c>
      <c r="F245" s="80">
        <v>7.4160455000000001</v>
      </c>
      <c r="G245" s="80">
        <v>14.738766800000001</v>
      </c>
      <c r="H245" s="10"/>
      <c r="I245" s="80">
        <v>5.1355221999999996</v>
      </c>
      <c r="J245" s="80">
        <v>9.0615284000000003</v>
      </c>
    </row>
    <row r="246" spans="1:10" x14ac:dyDescent="0.35">
      <c r="A246" s="8">
        <v>35796</v>
      </c>
      <c r="B246" s="110">
        <v>628.66966979999995</v>
      </c>
      <c r="C246" s="69">
        <v>9159.7187484000005</v>
      </c>
      <c r="D246" s="85">
        <v>8439.3416194000001</v>
      </c>
      <c r="E246" s="80">
        <v>6.8634167000000001</v>
      </c>
      <c r="F246" s="80">
        <v>7.4492738999999997</v>
      </c>
      <c r="G246" s="80">
        <v>14.7280374</v>
      </c>
      <c r="H246" s="10"/>
      <c r="I246" s="80">
        <v>5.1269371000000001</v>
      </c>
      <c r="J246" s="80">
        <v>9.1505782</v>
      </c>
    </row>
    <row r="247" spans="1:10" x14ac:dyDescent="0.35">
      <c r="A247" s="8">
        <v>35827</v>
      </c>
      <c r="B247" s="110">
        <v>619.60041809999996</v>
      </c>
      <c r="C247" s="69">
        <v>9165.6605920999991</v>
      </c>
      <c r="D247" s="85">
        <v>8453.3654430000006</v>
      </c>
      <c r="E247" s="80">
        <v>6.7600192000000003</v>
      </c>
      <c r="F247" s="80">
        <v>7.3296301000000001</v>
      </c>
      <c r="G247" s="80">
        <v>14.531364699999999</v>
      </c>
      <c r="H247" s="10"/>
      <c r="I247" s="80">
        <v>5.0175026999999996</v>
      </c>
      <c r="J247" s="80">
        <v>9.0570629</v>
      </c>
    </row>
    <row r="248" spans="1:10" x14ac:dyDescent="0.35">
      <c r="A248" s="8">
        <v>35855</v>
      </c>
      <c r="B248" s="110">
        <v>618.06946930000004</v>
      </c>
      <c r="C248" s="69">
        <v>9180.0066482000002</v>
      </c>
      <c r="D248" s="85">
        <v>8456.4083845000005</v>
      </c>
      <c r="E248" s="80">
        <v>6.7327779999999997</v>
      </c>
      <c r="F248" s="80">
        <v>7.3088886000000004</v>
      </c>
      <c r="G248" s="80">
        <v>14.615106300000001</v>
      </c>
      <c r="H248" s="10"/>
      <c r="I248" s="80">
        <v>4.9944436999999997</v>
      </c>
      <c r="J248" s="80">
        <v>9.0225655000000007</v>
      </c>
    </row>
    <row r="249" spans="1:10" x14ac:dyDescent="0.35">
      <c r="A249" s="8">
        <v>35886</v>
      </c>
      <c r="B249" s="110">
        <v>641.7797018</v>
      </c>
      <c r="C249" s="69">
        <v>9187.1984073000003</v>
      </c>
      <c r="D249" s="85">
        <v>8488.7141475999997</v>
      </c>
      <c r="E249" s="80">
        <v>6.9855866000000004</v>
      </c>
      <c r="F249" s="80">
        <v>7.5603876999999997</v>
      </c>
      <c r="G249" s="80">
        <v>14.5883859</v>
      </c>
      <c r="H249" s="10"/>
      <c r="I249" s="80">
        <v>5.1587681999999999</v>
      </c>
      <c r="J249" s="80">
        <v>9.3741374000000004</v>
      </c>
    </row>
    <row r="250" spans="1:10" x14ac:dyDescent="0.35">
      <c r="A250" s="8">
        <v>35916</v>
      </c>
      <c r="B250" s="110">
        <v>629.72101850000001</v>
      </c>
      <c r="C250" s="69">
        <v>9201.1240691999992</v>
      </c>
      <c r="D250" s="85">
        <v>8486.7664626999995</v>
      </c>
      <c r="E250" s="80">
        <v>6.8439575000000001</v>
      </c>
      <c r="F250" s="80">
        <v>7.4200347000000004</v>
      </c>
      <c r="G250" s="80">
        <v>14.607765499999999</v>
      </c>
      <c r="H250" s="10"/>
      <c r="I250" s="80">
        <v>5.2741717000000001</v>
      </c>
      <c r="J250" s="80">
        <v>8.9047178000000002</v>
      </c>
    </row>
    <row r="251" spans="1:10" x14ac:dyDescent="0.35">
      <c r="A251" s="8">
        <v>35947</v>
      </c>
      <c r="B251" s="110">
        <v>631.09255889999997</v>
      </c>
      <c r="C251" s="69">
        <v>9229.5458660000004</v>
      </c>
      <c r="D251" s="85">
        <v>8506.7346015999992</v>
      </c>
      <c r="E251" s="80">
        <v>6.8377423000000004</v>
      </c>
      <c r="F251" s="80">
        <v>7.4187403999999999</v>
      </c>
      <c r="G251" s="80">
        <v>14.6692356</v>
      </c>
      <c r="H251" s="10"/>
      <c r="I251" s="80">
        <v>5.2430874999999997</v>
      </c>
      <c r="J251" s="80">
        <v>8.9250404999999997</v>
      </c>
    </row>
    <row r="252" spans="1:10" x14ac:dyDescent="0.35">
      <c r="A252" s="8">
        <v>35977</v>
      </c>
      <c r="B252" s="110">
        <v>622.09433739999997</v>
      </c>
      <c r="C252" s="69">
        <v>9257.1272148999997</v>
      </c>
      <c r="D252" s="85">
        <v>8519.0113055000002</v>
      </c>
      <c r="E252" s="80">
        <v>6.7201662000000004</v>
      </c>
      <c r="F252" s="80">
        <v>7.3024240999999996</v>
      </c>
      <c r="G252" s="80">
        <v>14.693654</v>
      </c>
      <c r="H252" s="10"/>
      <c r="I252" s="80">
        <v>5.0900048</v>
      </c>
      <c r="J252" s="80">
        <v>8.8430418999999993</v>
      </c>
    </row>
    <row r="253" spans="1:10" x14ac:dyDescent="0.35">
      <c r="A253" s="8">
        <v>36008</v>
      </c>
      <c r="B253" s="110">
        <v>638.8785656</v>
      </c>
      <c r="C253" s="69">
        <v>9248.4779395999994</v>
      </c>
      <c r="D253" s="85">
        <v>8531.3492327000004</v>
      </c>
      <c r="E253" s="80">
        <v>6.9079319999999997</v>
      </c>
      <c r="F253" s="80">
        <v>7.4885994</v>
      </c>
      <c r="G253" s="80">
        <v>14.6619507</v>
      </c>
      <c r="H253" s="10"/>
      <c r="I253" s="80">
        <v>4.9889172999999998</v>
      </c>
      <c r="J253" s="80">
        <v>9.4033373999999998</v>
      </c>
    </row>
    <row r="254" spans="1:10" x14ac:dyDescent="0.35">
      <c r="A254" s="8">
        <v>36039</v>
      </c>
      <c r="B254" s="110">
        <v>613.06259990000001</v>
      </c>
      <c r="C254" s="69">
        <v>9283.5257753000005</v>
      </c>
      <c r="D254" s="85">
        <v>8574.9551054999993</v>
      </c>
      <c r="E254" s="80">
        <v>6.6037689999999998</v>
      </c>
      <c r="F254" s="80">
        <v>7.1494555000000002</v>
      </c>
      <c r="G254" s="80">
        <v>14.236329</v>
      </c>
      <c r="H254" s="10"/>
      <c r="I254" s="80">
        <v>4.8642526999999998</v>
      </c>
      <c r="J254" s="80">
        <v>8.8733287000000001</v>
      </c>
    </row>
    <row r="255" spans="1:10" x14ac:dyDescent="0.35">
      <c r="A255" s="8">
        <v>36069</v>
      </c>
      <c r="B255" s="110">
        <v>642.83277559999999</v>
      </c>
      <c r="C255" s="69">
        <v>9262.9259216999999</v>
      </c>
      <c r="D255" s="85">
        <v>8585.5601915999996</v>
      </c>
      <c r="E255" s="80">
        <v>6.9398457999999996</v>
      </c>
      <c r="F255" s="80">
        <v>7.4873713999999998</v>
      </c>
      <c r="G255" s="80">
        <v>14.2524999</v>
      </c>
      <c r="H255" s="10"/>
      <c r="I255" s="80">
        <v>5.1567318000000002</v>
      </c>
      <c r="J255" s="80">
        <v>9.2564644000000005</v>
      </c>
    </row>
    <row r="256" spans="1:10" x14ac:dyDescent="0.35">
      <c r="A256" s="8">
        <v>36100</v>
      </c>
      <c r="B256" s="110">
        <v>623.70759940000005</v>
      </c>
      <c r="C256" s="69">
        <v>9271.5643741000004</v>
      </c>
      <c r="D256" s="85">
        <v>8564.6000425999991</v>
      </c>
      <c r="E256" s="80">
        <v>6.7271020999999998</v>
      </c>
      <c r="F256" s="80">
        <v>7.2823903000000003</v>
      </c>
      <c r="G256" s="80">
        <v>14.352183500000001</v>
      </c>
      <c r="H256" s="10"/>
      <c r="I256" s="80">
        <v>5.0373561999999996</v>
      </c>
      <c r="J256" s="80">
        <v>8.9306608000000001</v>
      </c>
    </row>
    <row r="257" spans="1:10" x14ac:dyDescent="0.35">
      <c r="A257" s="8">
        <v>36130</v>
      </c>
      <c r="B257" s="110">
        <v>627.00017709999997</v>
      </c>
      <c r="C257" s="69">
        <v>9250.6038269000001</v>
      </c>
      <c r="D257" s="85">
        <v>8586.1614678000005</v>
      </c>
      <c r="E257" s="80">
        <v>6.7779378000000001</v>
      </c>
      <c r="F257" s="80">
        <v>7.3024503000000003</v>
      </c>
      <c r="G257" s="80">
        <v>13.960629600000001</v>
      </c>
      <c r="H257" s="10"/>
      <c r="I257" s="80">
        <v>5.0553664999999999</v>
      </c>
      <c r="J257" s="80">
        <v>9.0129210000000004</v>
      </c>
    </row>
    <row r="258" spans="1:10" x14ac:dyDescent="0.35">
      <c r="A258" s="8">
        <v>36161</v>
      </c>
      <c r="B258" s="110">
        <v>613.14194599999996</v>
      </c>
      <c r="C258" s="69">
        <v>9244.5443708000003</v>
      </c>
      <c r="D258" s="85">
        <v>8586.5448149999993</v>
      </c>
      <c r="E258" s="80">
        <v>6.6324734000000003</v>
      </c>
      <c r="F258" s="80">
        <v>7.1407296000000002</v>
      </c>
      <c r="G258" s="80">
        <v>13.7501801</v>
      </c>
      <c r="H258" s="10"/>
      <c r="I258" s="80">
        <v>4.9544965999999997</v>
      </c>
      <c r="J258" s="80">
        <v>8.8166513000000002</v>
      </c>
    </row>
    <row r="259" spans="1:10" x14ac:dyDescent="0.35">
      <c r="A259" s="8">
        <v>36192</v>
      </c>
      <c r="B259" s="110">
        <v>609.89909469999998</v>
      </c>
      <c r="C259" s="69">
        <v>9252.6289756000006</v>
      </c>
      <c r="D259" s="85">
        <v>8594.3841520999995</v>
      </c>
      <c r="E259" s="80">
        <v>6.5916303000000003</v>
      </c>
      <c r="F259" s="80">
        <v>7.0964840000000002</v>
      </c>
      <c r="G259" s="80">
        <v>13.705768600000001</v>
      </c>
      <c r="H259" s="10"/>
      <c r="I259" s="80">
        <v>4.7779195000000003</v>
      </c>
      <c r="J259" s="80">
        <v>8.9601462999999999</v>
      </c>
    </row>
    <row r="260" spans="1:10" x14ac:dyDescent="0.35">
      <c r="A260" s="8">
        <v>36220</v>
      </c>
      <c r="B260" s="110">
        <v>611.88671320000003</v>
      </c>
      <c r="C260" s="69">
        <v>9271.1572402999991</v>
      </c>
      <c r="D260" s="85">
        <v>8621.0947933999996</v>
      </c>
      <c r="E260" s="80">
        <v>6.5998957999999996</v>
      </c>
      <c r="F260" s="80">
        <v>7.0975523000000003</v>
      </c>
      <c r="G260" s="80">
        <v>13.611560300000001</v>
      </c>
      <c r="H260" s="10"/>
      <c r="I260" s="80">
        <v>4.9116337000000003</v>
      </c>
      <c r="J260" s="80">
        <v>8.8058516000000004</v>
      </c>
    </row>
    <row r="261" spans="1:10" x14ac:dyDescent="0.35">
      <c r="A261" s="8">
        <v>36251</v>
      </c>
      <c r="B261" s="110">
        <v>630.69682360000002</v>
      </c>
      <c r="C261" s="69">
        <v>9269.7250901999996</v>
      </c>
      <c r="D261" s="85">
        <v>8622.8375004000009</v>
      </c>
      <c r="E261" s="80">
        <v>6.8038353000000003</v>
      </c>
      <c r="F261" s="80">
        <v>7.3142607999999996</v>
      </c>
      <c r="G261" s="80">
        <v>13.782333400000001</v>
      </c>
      <c r="H261" s="10"/>
      <c r="I261" s="80">
        <v>5.0488591999999999</v>
      </c>
      <c r="J261" s="80">
        <v>9.0916803999999996</v>
      </c>
    </row>
    <row r="262" spans="1:10" x14ac:dyDescent="0.35">
      <c r="A262" s="8">
        <v>36281</v>
      </c>
      <c r="B262" s="110">
        <v>625.71174510000003</v>
      </c>
      <c r="C262" s="69">
        <v>9261.3411510000005</v>
      </c>
      <c r="D262" s="85">
        <v>8610.8231964000006</v>
      </c>
      <c r="E262" s="80">
        <v>6.7561678000000001</v>
      </c>
      <c r="F262" s="80">
        <v>7.2665728999999999</v>
      </c>
      <c r="G262" s="80">
        <v>13.780182399999999</v>
      </c>
      <c r="H262" s="10"/>
      <c r="I262" s="80">
        <v>4.9382434999999996</v>
      </c>
      <c r="J262" s="80">
        <v>9.1249751999999997</v>
      </c>
    </row>
    <row r="263" spans="1:10" x14ac:dyDescent="0.35">
      <c r="A263" s="8">
        <v>36312</v>
      </c>
      <c r="B263" s="110">
        <v>641.80847730000005</v>
      </c>
      <c r="C263" s="69">
        <v>9279.3037184999994</v>
      </c>
      <c r="D263" s="85">
        <v>8661.9856990000007</v>
      </c>
      <c r="E263" s="80">
        <v>6.9165586000000001</v>
      </c>
      <c r="F263" s="80">
        <v>7.4094844000000002</v>
      </c>
      <c r="G263" s="80">
        <v>13.5691916</v>
      </c>
      <c r="H263" s="10"/>
      <c r="I263" s="80">
        <v>5.1269982000000001</v>
      </c>
      <c r="J263" s="80">
        <v>9.2510092000000004</v>
      </c>
    </row>
    <row r="264" spans="1:10" x14ac:dyDescent="0.35">
      <c r="A264" s="8">
        <v>36342</v>
      </c>
      <c r="B264" s="110">
        <v>618.40506400000004</v>
      </c>
      <c r="C264" s="69">
        <v>9300.9058611</v>
      </c>
      <c r="D264" s="85">
        <v>8680.1396767999995</v>
      </c>
      <c r="E264" s="80">
        <v>6.6488692</v>
      </c>
      <c r="F264" s="80">
        <v>7.1243676999999996</v>
      </c>
      <c r="G264" s="80">
        <v>13.3231243</v>
      </c>
      <c r="H264" s="10"/>
      <c r="I264" s="80">
        <v>4.9722923000000003</v>
      </c>
      <c r="J264" s="80">
        <v>8.8279831000000009</v>
      </c>
    </row>
    <row r="265" spans="1:10" x14ac:dyDescent="0.35">
      <c r="A265" s="8">
        <v>36373</v>
      </c>
      <c r="B265" s="110">
        <v>597.24450149999996</v>
      </c>
      <c r="C265" s="69">
        <v>9332.6830430999998</v>
      </c>
      <c r="D265" s="85">
        <v>8688.2913153999998</v>
      </c>
      <c r="E265" s="80">
        <v>6.3994941000000001</v>
      </c>
      <c r="F265" s="80">
        <v>6.8741307000000003</v>
      </c>
      <c r="G265" s="80">
        <v>13.304172299999999</v>
      </c>
      <c r="H265" s="10"/>
      <c r="I265" s="80">
        <v>4.6872309999999997</v>
      </c>
      <c r="J265" s="80">
        <v>8.6300328999999998</v>
      </c>
    </row>
    <row r="266" spans="1:10" x14ac:dyDescent="0.35">
      <c r="A266" s="8">
        <v>36404</v>
      </c>
      <c r="B266" s="110">
        <v>568.508602</v>
      </c>
      <c r="C266" s="69">
        <v>9360.5389446000008</v>
      </c>
      <c r="D266" s="85">
        <v>8701.5289319999993</v>
      </c>
      <c r="E266" s="80">
        <v>6.0734601000000001</v>
      </c>
      <c r="F266" s="80">
        <v>6.5334335000000001</v>
      </c>
      <c r="G266" s="80">
        <v>13.113759999999999</v>
      </c>
      <c r="H266" s="10"/>
      <c r="I266" s="80">
        <v>4.1559508000000003</v>
      </c>
      <c r="J266" s="80">
        <v>8.5553001999999996</v>
      </c>
    </row>
    <row r="267" spans="1:10" x14ac:dyDescent="0.35">
      <c r="A267" s="8">
        <v>36434</v>
      </c>
      <c r="B267" s="110">
        <v>599.25271780000003</v>
      </c>
      <c r="C267" s="69">
        <v>9376.9397716000003</v>
      </c>
      <c r="D267" s="85">
        <v>8741.6140947999993</v>
      </c>
      <c r="E267" s="80">
        <v>6.3907067</v>
      </c>
      <c r="F267" s="80">
        <v>6.8551723999999998</v>
      </c>
      <c r="G267" s="80">
        <v>13.166112</v>
      </c>
      <c r="H267" s="10"/>
      <c r="I267" s="80">
        <v>4.6318447000000003</v>
      </c>
      <c r="J267" s="80">
        <v>8.655761</v>
      </c>
    </row>
    <row r="268" spans="1:10" x14ac:dyDescent="0.35">
      <c r="A268" s="8">
        <v>36465</v>
      </c>
      <c r="B268" s="110">
        <v>609.00842079999995</v>
      </c>
      <c r="C268" s="69">
        <v>9353.9580910999994</v>
      </c>
      <c r="D268" s="85">
        <v>8751.6423214000006</v>
      </c>
      <c r="E268" s="80">
        <v>6.5107029000000001</v>
      </c>
      <c r="F268" s="80">
        <v>6.9587900999999999</v>
      </c>
      <c r="G268" s="80">
        <v>12.9498569</v>
      </c>
      <c r="H268" s="10"/>
      <c r="I268" s="80">
        <v>4.6657978</v>
      </c>
      <c r="J268" s="80">
        <v>8.8838801000000007</v>
      </c>
    </row>
    <row r="269" spans="1:10" x14ac:dyDescent="0.35">
      <c r="A269" s="8">
        <v>36495</v>
      </c>
      <c r="B269" s="110">
        <v>598.43541700000003</v>
      </c>
      <c r="C269" s="69">
        <v>9415.1942768000008</v>
      </c>
      <c r="D269" s="85">
        <v>8785.9261485000006</v>
      </c>
      <c r="E269" s="80">
        <v>6.3560601999999999</v>
      </c>
      <c r="F269" s="80">
        <v>6.8112957999999999</v>
      </c>
      <c r="G269" s="80">
        <v>13.0395986</v>
      </c>
      <c r="H269" s="10"/>
      <c r="I269" s="80">
        <v>4.7136810000000002</v>
      </c>
      <c r="J269" s="80">
        <v>8.4644952999999994</v>
      </c>
    </row>
    <row r="270" spans="1:10" x14ac:dyDescent="0.35">
      <c r="A270" s="8">
        <v>36526</v>
      </c>
      <c r="B270" s="110">
        <v>597.63513660000001</v>
      </c>
      <c r="C270" s="69">
        <v>9373.7750890999996</v>
      </c>
      <c r="D270" s="85">
        <v>8739.5507218000002</v>
      </c>
      <c r="E270" s="80">
        <v>6.3756078</v>
      </c>
      <c r="F270" s="80">
        <v>6.8382820999999998</v>
      </c>
      <c r="G270" s="80">
        <v>13.141551700000001</v>
      </c>
      <c r="H270" s="10"/>
      <c r="I270" s="80">
        <v>4.7744514000000002</v>
      </c>
      <c r="J270" s="80">
        <v>8.4373260000000005</v>
      </c>
    </row>
    <row r="271" spans="1:10" x14ac:dyDescent="0.35">
      <c r="A271" s="8">
        <v>36557</v>
      </c>
      <c r="B271" s="110">
        <v>606.45901200000003</v>
      </c>
      <c r="C271" s="69">
        <v>9412.0064318000004</v>
      </c>
      <c r="D271" s="85">
        <v>8789.1121915000003</v>
      </c>
      <c r="E271" s="80">
        <v>6.4434614999999997</v>
      </c>
      <c r="F271" s="80">
        <v>6.9001169000000004</v>
      </c>
      <c r="G271" s="80">
        <v>13.0615428</v>
      </c>
      <c r="H271" s="10"/>
      <c r="I271" s="80">
        <v>5.0114185000000004</v>
      </c>
      <c r="J271" s="80">
        <v>8.2831975999999994</v>
      </c>
    </row>
    <row r="272" spans="1:10" x14ac:dyDescent="0.35">
      <c r="A272" s="8">
        <v>36586</v>
      </c>
      <c r="B272" s="110">
        <v>543.00170679999997</v>
      </c>
      <c r="C272" s="69">
        <v>9458.0438207999996</v>
      </c>
      <c r="D272" s="85">
        <v>8837.2130233000007</v>
      </c>
      <c r="E272" s="80">
        <v>5.7411629</v>
      </c>
      <c r="F272" s="80">
        <v>6.1444903999999996</v>
      </c>
      <c r="G272" s="80">
        <v>12.305213699999999</v>
      </c>
      <c r="H272" s="10"/>
      <c r="I272" s="80">
        <v>4.2999289999999997</v>
      </c>
      <c r="J272" s="80">
        <v>7.5777235999999997</v>
      </c>
    </row>
    <row r="273" spans="1:10" x14ac:dyDescent="0.35">
      <c r="A273" s="8">
        <v>36617</v>
      </c>
      <c r="B273" s="110">
        <v>561.10005509999996</v>
      </c>
      <c r="C273" s="69">
        <v>9478.3568059999998</v>
      </c>
      <c r="D273" s="85">
        <v>8874.0803340999992</v>
      </c>
      <c r="E273" s="80">
        <v>5.9198029999999999</v>
      </c>
      <c r="F273" s="80">
        <v>6.3229093000000001</v>
      </c>
      <c r="G273" s="80">
        <v>12.295132499999999</v>
      </c>
      <c r="H273" s="10"/>
      <c r="I273" s="80">
        <v>4.3733209000000004</v>
      </c>
      <c r="J273" s="80">
        <v>7.8889680999999996</v>
      </c>
    </row>
    <row r="274" spans="1:10" x14ac:dyDescent="0.35">
      <c r="A274" s="8">
        <v>36647</v>
      </c>
      <c r="B274" s="110">
        <v>607.27854030000003</v>
      </c>
      <c r="C274" s="69">
        <v>9477.8653486999992</v>
      </c>
      <c r="D274" s="85">
        <v>8870.0070871999997</v>
      </c>
      <c r="E274" s="80">
        <v>6.4073345000000002</v>
      </c>
      <c r="F274" s="80">
        <v>6.8464267999999997</v>
      </c>
      <c r="G274" s="80">
        <v>12.8207857</v>
      </c>
      <c r="H274" s="10"/>
      <c r="I274" s="80">
        <v>4.6068344999999997</v>
      </c>
      <c r="J274" s="80">
        <v>8.6982163999999997</v>
      </c>
    </row>
    <row r="275" spans="1:10" x14ac:dyDescent="0.35">
      <c r="A275" s="8">
        <v>36678</v>
      </c>
      <c r="B275" s="110">
        <v>562.68630770000004</v>
      </c>
      <c r="C275" s="69">
        <v>9490.3186886000003</v>
      </c>
      <c r="D275" s="85">
        <v>8910.0441234000009</v>
      </c>
      <c r="E275" s="80">
        <v>5.9290560000000001</v>
      </c>
      <c r="F275" s="80">
        <v>6.3151910000000004</v>
      </c>
      <c r="G275" s="80">
        <v>12.0434404</v>
      </c>
      <c r="H275" s="10"/>
      <c r="I275" s="80">
        <v>4.3853853000000003</v>
      </c>
      <c r="J275" s="80">
        <v>7.8937545</v>
      </c>
    </row>
    <row r="276" spans="1:10" x14ac:dyDescent="0.35">
      <c r="A276" s="8">
        <v>36708</v>
      </c>
      <c r="B276" s="110">
        <v>545.42541730000005</v>
      </c>
      <c r="C276" s="69">
        <v>9561.3810388999991</v>
      </c>
      <c r="D276" s="85">
        <v>8992.1766411000008</v>
      </c>
      <c r="E276" s="80">
        <v>5.7044626999999997</v>
      </c>
      <c r="F276" s="80">
        <v>6.0655549999999998</v>
      </c>
      <c r="G276" s="80">
        <v>11.657623600000001</v>
      </c>
      <c r="H276" s="10"/>
      <c r="I276" s="80">
        <v>4.2330588000000002</v>
      </c>
      <c r="J276" s="80">
        <v>7.5738465000000001</v>
      </c>
    </row>
    <row r="277" spans="1:10" x14ac:dyDescent="0.35">
      <c r="A277" s="8">
        <v>36739</v>
      </c>
      <c r="B277" s="110">
        <v>623.96026800000004</v>
      </c>
      <c r="C277" s="69">
        <v>9568.0848205999991</v>
      </c>
      <c r="D277" s="85">
        <v>8989.1757395000004</v>
      </c>
      <c r="E277" s="80">
        <v>6.5212661000000001</v>
      </c>
      <c r="F277" s="80">
        <v>6.9412400999999999</v>
      </c>
      <c r="G277" s="80">
        <v>12.5716836</v>
      </c>
      <c r="H277" s="10"/>
      <c r="I277" s="80">
        <v>5.0759724000000004</v>
      </c>
      <c r="J277" s="80">
        <v>8.3458520000000007</v>
      </c>
    </row>
    <row r="278" spans="1:10" x14ac:dyDescent="0.35">
      <c r="A278" s="8">
        <v>36770</v>
      </c>
      <c r="B278" s="110">
        <v>584.29475690000004</v>
      </c>
      <c r="C278" s="69">
        <v>9555.1858876999995</v>
      </c>
      <c r="D278" s="85">
        <v>8985.4810536000005</v>
      </c>
      <c r="E278" s="80">
        <v>6.1149490999999996</v>
      </c>
      <c r="F278" s="80">
        <v>6.5026542000000003</v>
      </c>
      <c r="G278" s="80">
        <v>12.077207100000001</v>
      </c>
      <c r="H278" s="10"/>
      <c r="I278" s="80">
        <v>4.5511746999999998</v>
      </c>
      <c r="J278" s="80">
        <v>8.1027284999999996</v>
      </c>
    </row>
    <row r="279" spans="1:10" x14ac:dyDescent="0.35">
      <c r="A279" s="8">
        <v>36800</v>
      </c>
      <c r="B279" s="110">
        <v>632.65870399999994</v>
      </c>
      <c r="C279" s="69">
        <v>9533.4284184999997</v>
      </c>
      <c r="D279" s="85">
        <v>8960.5712330000006</v>
      </c>
      <c r="E279" s="80">
        <v>6.6362139000000004</v>
      </c>
      <c r="F279" s="80">
        <v>7.0604728999999997</v>
      </c>
      <c r="G279" s="80">
        <v>12.645145400000001</v>
      </c>
      <c r="H279" s="10"/>
      <c r="I279" s="80">
        <v>5.3899800999999998</v>
      </c>
      <c r="J279" s="80">
        <v>8.2212025000000004</v>
      </c>
    </row>
    <row r="280" spans="1:10" x14ac:dyDescent="0.35">
      <c r="A280" s="8">
        <v>36831</v>
      </c>
      <c r="B280" s="110">
        <v>640.84012689999997</v>
      </c>
      <c r="C280" s="69">
        <v>9497.8170609000008</v>
      </c>
      <c r="D280" s="85">
        <v>8903.1698274999999</v>
      </c>
      <c r="E280" s="80">
        <v>6.7472358999999997</v>
      </c>
      <c r="F280" s="80">
        <v>7.1978872999999997</v>
      </c>
      <c r="G280" s="80">
        <v>13.008119199999999</v>
      </c>
      <c r="H280" s="10"/>
      <c r="I280" s="80">
        <v>5.2916888000000002</v>
      </c>
      <c r="J280" s="80">
        <v>8.6076986000000009</v>
      </c>
    </row>
    <row r="281" spans="1:10" x14ac:dyDescent="0.35">
      <c r="A281" s="8">
        <v>36861</v>
      </c>
      <c r="B281" s="110">
        <v>625.40127859999996</v>
      </c>
      <c r="C281" s="69">
        <v>9540.1474037000007</v>
      </c>
      <c r="D281" s="85">
        <v>8944.5548443999996</v>
      </c>
      <c r="E281" s="80">
        <v>6.5554677000000003</v>
      </c>
      <c r="F281" s="80">
        <v>6.9919776999999996</v>
      </c>
      <c r="G281" s="80">
        <v>12.798479800000001</v>
      </c>
      <c r="H281" s="10"/>
      <c r="I281" s="80">
        <v>4.9547116999999998</v>
      </c>
      <c r="J281" s="80">
        <v>8.5929865999999997</v>
      </c>
    </row>
    <row r="282" spans="1:10" x14ac:dyDescent="0.35">
      <c r="A282" s="8">
        <v>36892</v>
      </c>
      <c r="B282" s="110">
        <v>632.14691249999998</v>
      </c>
      <c r="C282" s="69">
        <v>9542.7986402999995</v>
      </c>
      <c r="D282" s="85">
        <v>8957.1367912000005</v>
      </c>
      <c r="E282" s="80">
        <v>6.6243346000000001</v>
      </c>
      <c r="F282" s="80">
        <v>7.0574662999999997</v>
      </c>
      <c r="G282" s="80">
        <v>12.7615473</v>
      </c>
      <c r="H282" s="10"/>
      <c r="I282" s="80">
        <v>5.1663113999999997</v>
      </c>
      <c r="J282" s="80">
        <v>8.4791133999999992</v>
      </c>
    </row>
    <row r="283" spans="1:10" x14ac:dyDescent="0.35">
      <c r="A283" s="8">
        <v>36923</v>
      </c>
      <c r="B283" s="110">
        <v>630.20492190000004</v>
      </c>
      <c r="C283" s="69">
        <v>9576.8252613000004</v>
      </c>
      <c r="D283" s="85">
        <v>8954.2501938000005</v>
      </c>
      <c r="E283" s="80">
        <v>6.5805201999999996</v>
      </c>
      <c r="F283" s="80">
        <v>7.0380535000000002</v>
      </c>
      <c r="G283" s="80">
        <v>13.081370400000001</v>
      </c>
      <c r="H283" s="10"/>
      <c r="I283" s="80">
        <v>5.1747367999999998</v>
      </c>
      <c r="J283" s="80">
        <v>8.3579358999999993</v>
      </c>
    </row>
    <row r="284" spans="1:10" x14ac:dyDescent="0.35">
      <c r="A284" s="8">
        <v>36951</v>
      </c>
      <c r="B284" s="110">
        <v>635.09786369999995</v>
      </c>
      <c r="C284" s="69">
        <v>9583.0028545000005</v>
      </c>
      <c r="D284" s="85">
        <v>8964.1581585000004</v>
      </c>
      <c r="E284" s="80">
        <v>6.6273366999999999</v>
      </c>
      <c r="F284" s="80">
        <v>7.0848579000000003</v>
      </c>
      <c r="G284" s="80">
        <v>13.0850692</v>
      </c>
      <c r="H284" s="10"/>
      <c r="I284" s="80">
        <v>5.2364433000000004</v>
      </c>
      <c r="J284" s="80">
        <v>8.3710544999999996</v>
      </c>
    </row>
    <row r="285" spans="1:10" x14ac:dyDescent="0.35">
      <c r="A285" s="8">
        <v>36982</v>
      </c>
      <c r="B285" s="110">
        <v>610.01225680000005</v>
      </c>
      <c r="C285" s="69">
        <v>9670.8538616000005</v>
      </c>
      <c r="D285" s="85">
        <v>9015.0486191</v>
      </c>
      <c r="E285" s="80">
        <v>6.3077394</v>
      </c>
      <c r="F285" s="80">
        <v>6.7665997000000004</v>
      </c>
      <c r="G285" s="80">
        <v>13.0889942</v>
      </c>
      <c r="H285" s="10"/>
      <c r="I285" s="80">
        <v>4.9658272999999999</v>
      </c>
      <c r="J285" s="80">
        <v>7.9831918999999996</v>
      </c>
    </row>
    <row r="286" spans="1:10" x14ac:dyDescent="0.35">
      <c r="A286" s="8">
        <v>37012</v>
      </c>
      <c r="B286" s="110">
        <v>602.95306760000005</v>
      </c>
      <c r="C286" s="69">
        <v>9674.7762003000007</v>
      </c>
      <c r="D286" s="85">
        <v>9008.0010629000008</v>
      </c>
      <c r="E286" s="80">
        <v>6.2322172</v>
      </c>
      <c r="F286" s="80">
        <v>6.6935279000000003</v>
      </c>
      <c r="G286" s="80">
        <v>13.124109300000001</v>
      </c>
      <c r="H286" s="10"/>
      <c r="I286" s="80">
        <v>5.0278092000000001</v>
      </c>
      <c r="J286" s="80">
        <v>7.7376747000000003</v>
      </c>
    </row>
    <row r="287" spans="1:10" x14ac:dyDescent="0.35">
      <c r="A287" s="8">
        <v>37043</v>
      </c>
      <c r="B287" s="110">
        <v>616.03691349999997</v>
      </c>
      <c r="C287" s="69">
        <v>9675.2431940000006</v>
      </c>
      <c r="D287" s="85">
        <v>9004.5402541000003</v>
      </c>
      <c r="E287" s="80">
        <v>6.3671465999999999</v>
      </c>
      <c r="F287" s="80">
        <v>6.8414032999999996</v>
      </c>
      <c r="G287" s="80">
        <v>13.2993024</v>
      </c>
      <c r="H287" s="10"/>
      <c r="I287" s="80">
        <v>5.1778123999999996</v>
      </c>
      <c r="J287" s="80">
        <v>7.8550738999999998</v>
      </c>
    </row>
    <row r="288" spans="1:10" x14ac:dyDescent="0.35">
      <c r="A288" s="8">
        <v>37073</v>
      </c>
      <c r="B288" s="110">
        <v>631.0991176</v>
      </c>
      <c r="C288" s="69">
        <v>9691.4154933999998</v>
      </c>
      <c r="D288" s="85">
        <v>9024.7629065000001</v>
      </c>
      <c r="E288" s="80">
        <v>6.5119395000000004</v>
      </c>
      <c r="F288" s="80">
        <v>6.9929717</v>
      </c>
      <c r="G288" s="80">
        <v>13.390734399999999</v>
      </c>
      <c r="H288" s="10"/>
      <c r="I288" s="80">
        <v>5.1836108000000003</v>
      </c>
      <c r="J288" s="80">
        <v>8.1850278999999997</v>
      </c>
    </row>
    <row r="289" spans="1:10" x14ac:dyDescent="0.35">
      <c r="A289" s="8">
        <v>37104</v>
      </c>
      <c r="B289" s="110">
        <v>639.1045014</v>
      </c>
      <c r="C289" s="69">
        <v>9715.5506244000007</v>
      </c>
      <c r="D289" s="85">
        <v>9047.1311767999996</v>
      </c>
      <c r="E289" s="80">
        <v>6.5781603999999998</v>
      </c>
      <c r="F289" s="80">
        <v>7.0641674999999999</v>
      </c>
      <c r="G289" s="80">
        <v>13.458053</v>
      </c>
      <c r="H289" s="10"/>
      <c r="I289" s="80">
        <v>5.3323650999999996</v>
      </c>
      <c r="J289" s="80">
        <v>8.1388835999999998</v>
      </c>
    </row>
    <row r="290" spans="1:10" x14ac:dyDescent="0.35">
      <c r="A290" s="8">
        <v>37135</v>
      </c>
      <c r="B290" s="110">
        <v>645.1167954</v>
      </c>
      <c r="C290" s="69">
        <v>9689.7064064000006</v>
      </c>
      <c r="D290" s="85">
        <v>9026.8718872999998</v>
      </c>
      <c r="E290" s="80">
        <v>6.6577538000000001</v>
      </c>
      <c r="F290" s="80">
        <v>7.1466262</v>
      </c>
      <c r="G290" s="80">
        <v>13.4983586</v>
      </c>
      <c r="H290" s="10"/>
      <c r="I290" s="80">
        <v>5.2212551999999999</v>
      </c>
      <c r="J290" s="80">
        <v>8.4674416000000008</v>
      </c>
    </row>
    <row r="291" spans="1:10" x14ac:dyDescent="0.35">
      <c r="A291" s="8">
        <v>37165</v>
      </c>
      <c r="B291" s="110">
        <v>642.56189070000005</v>
      </c>
      <c r="C291" s="69">
        <v>9747.1515115000002</v>
      </c>
      <c r="D291" s="85">
        <v>9046.0956621999994</v>
      </c>
      <c r="E291" s="80">
        <v>6.5923043000000003</v>
      </c>
      <c r="F291" s="80">
        <v>7.1031957999999999</v>
      </c>
      <c r="G291" s="80">
        <v>13.784722</v>
      </c>
      <c r="H291" s="10"/>
      <c r="I291" s="80">
        <v>5.2271163999999999</v>
      </c>
      <c r="J291" s="80">
        <v>8.3066033000000008</v>
      </c>
    </row>
    <row r="292" spans="1:10" x14ac:dyDescent="0.35">
      <c r="A292" s="8">
        <v>37196</v>
      </c>
      <c r="B292" s="110">
        <v>636.9692129</v>
      </c>
      <c r="C292" s="69">
        <v>9749.6223886000007</v>
      </c>
      <c r="D292" s="85">
        <v>9078.6580692000007</v>
      </c>
      <c r="E292" s="80">
        <v>6.5332705999999998</v>
      </c>
      <c r="F292" s="80">
        <v>7.0161163000000002</v>
      </c>
      <c r="G292" s="80">
        <v>13.4152225</v>
      </c>
      <c r="H292" s="10"/>
      <c r="I292" s="80">
        <v>5.1745552999999997</v>
      </c>
      <c r="J292" s="80">
        <v>8.2387206000000006</v>
      </c>
    </row>
    <row r="293" spans="1:10" x14ac:dyDescent="0.35">
      <c r="A293" s="8">
        <v>37226</v>
      </c>
      <c r="B293" s="110">
        <v>636.1594288</v>
      </c>
      <c r="C293" s="69">
        <v>9732.8237821000002</v>
      </c>
      <c r="D293" s="85">
        <v>9065.1194025000004</v>
      </c>
      <c r="E293" s="80">
        <v>6.5362267000000003</v>
      </c>
      <c r="F293" s="80">
        <v>7.0176619000000002</v>
      </c>
      <c r="G293" s="80">
        <v>13.396562400000001</v>
      </c>
      <c r="H293" s="10"/>
      <c r="I293" s="80">
        <v>5.1496624999999998</v>
      </c>
      <c r="J293" s="80">
        <v>8.2758377999999997</v>
      </c>
    </row>
    <row r="294" spans="1:10" x14ac:dyDescent="0.35">
      <c r="A294" s="8">
        <v>37257</v>
      </c>
      <c r="B294" s="110">
        <v>642.8367326</v>
      </c>
      <c r="C294" s="69">
        <v>9758.7616577999997</v>
      </c>
      <c r="D294" s="85">
        <v>9084.0478418999992</v>
      </c>
      <c r="E294" s="80">
        <v>6.5872776999999996</v>
      </c>
      <c r="F294" s="80">
        <v>7.0765450000000003</v>
      </c>
      <c r="G294" s="80">
        <v>13.5012063</v>
      </c>
      <c r="H294" s="10"/>
      <c r="I294" s="80">
        <v>5.1564747999999998</v>
      </c>
      <c r="J294" s="80">
        <v>8.3751052999999995</v>
      </c>
    </row>
    <row r="295" spans="1:10" x14ac:dyDescent="0.35">
      <c r="A295" s="8">
        <v>37288</v>
      </c>
      <c r="B295" s="110">
        <v>642.1708691</v>
      </c>
      <c r="C295" s="69">
        <v>9765.2429948000008</v>
      </c>
      <c r="D295" s="85">
        <v>9127.0537975000007</v>
      </c>
      <c r="E295" s="80">
        <v>6.5760869</v>
      </c>
      <c r="F295" s="80">
        <v>7.0359053999999999</v>
      </c>
      <c r="G295" s="80">
        <v>13.1114</v>
      </c>
      <c r="H295" s="10"/>
      <c r="I295" s="80">
        <v>5.1294535000000003</v>
      </c>
      <c r="J295" s="80">
        <v>8.3984286000000008</v>
      </c>
    </row>
    <row r="296" spans="1:10" x14ac:dyDescent="0.35">
      <c r="A296" s="8">
        <v>37316</v>
      </c>
      <c r="B296" s="110">
        <v>633.00443540000003</v>
      </c>
      <c r="C296" s="69">
        <v>9759.9944615999993</v>
      </c>
      <c r="D296" s="85">
        <v>9132.4995806000006</v>
      </c>
      <c r="E296" s="80">
        <v>6.4857049</v>
      </c>
      <c r="F296" s="80">
        <v>6.9313381999999999</v>
      </c>
      <c r="G296" s="80">
        <v>12.9149593</v>
      </c>
      <c r="H296" s="10"/>
      <c r="I296" s="80">
        <v>5.0620718</v>
      </c>
      <c r="J296" s="80">
        <v>8.2792975999999996</v>
      </c>
    </row>
    <row r="297" spans="1:10" x14ac:dyDescent="0.35">
      <c r="A297" s="8">
        <v>37347</v>
      </c>
      <c r="B297" s="110">
        <v>625.79265880000003</v>
      </c>
      <c r="C297" s="69">
        <v>9737.5913032000008</v>
      </c>
      <c r="D297" s="85">
        <v>9119.8053435000002</v>
      </c>
      <c r="E297" s="80">
        <v>6.4265651999999998</v>
      </c>
      <c r="F297" s="80">
        <v>6.8619081</v>
      </c>
      <c r="G297" s="80">
        <v>12.770905900000001</v>
      </c>
      <c r="H297" s="10"/>
      <c r="I297" s="80">
        <v>4.9592000000000001</v>
      </c>
      <c r="J297" s="80">
        <v>8.2835132999999992</v>
      </c>
    </row>
    <row r="298" spans="1:10" x14ac:dyDescent="0.35">
      <c r="A298" s="8">
        <v>37377</v>
      </c>
      <c r="B298" s="110">
        <v>615.09756279999999</v>
      </c>
      <c r="C298" s="69">
        <v>9756.8219374</v>
      </c>
      <c r="D298" s="85">
        <v>9135.1680106000003</v>
      </c>
      <c r="E298" s="80">
        <v>6.3042819000000003</v>
      </c>
      <c r="F298" s="80">
        <v>6.7332922999999996</v>
      </c>
      <c r="G298" s="80">
        <v>12.6757616</v>
      </c>
      <c r="H298" s="10"/>
      <c r="I298" s="80">
        <v>4.8031383999999999</v>
      </c>
      <c r="J298" s="80">
        <v>8.2046957999999997</v>
      </c>
    </row>
    <row r="299" spans="1:10" x14ac:dyDescent="0.35">
      <c r="A299" s="8">
        <v>37408</v>
      </c>
      <c r="B299" s="110">
        <v>606.21299939999994</v>
      </c>
      <c r="C299" s="69">
        <v>9797.0862056000005</v>
      </c>
      <c r="D299" s="85">
        <v>9160.7545229999996</v>
      </c>
      <c r="E299" s="80">
        <v>6.1876867000000004</v>
      </c>
      <c r="F299" s="80">
        <v>6.6175008000000002</v>
      </c>
      <c r="G299" s="80">
        <v>12.6827983</v>
      </c>
      <c r="H299" s="10"/>
      <c r="I299" s="80">
        <v>4.6357476000000002</v>
      </c>
      <c r="J299" s="80">
        <v>8.1430661999999998</v>
      </c>
    </row>
    <row r="300" spans="1:10" x14ac:dyDescent="0.35">
      <c r="A300" s="8">
        <v>37438</v>
      </c>
      <c r="B300" s="110">
        <v>616.73833190000005</v>
      </c>
      <c r="C300" s="69">
        <v>9771.2417158999997</v>
      </c>
      <c r="D300" s="85">
        <v>9167.5107136999995</v>
      </c>
      <c r="E300" s="80">
        <v>6.3117703000000001</v>
      </c>
      <c r="F300" s="80">
        <v>6.7274351000000001</v>
      </c>
      <c r="G300" s="80">
        <v>12.4904221</v>
      </c>
      <c r="H300" s="10"/>
      <c r="I300" s="80">
        <v>4.8732845999999999</v>
      </c>
      <c r="J300" s="80">
        <v>8.1204446000000008</v>
      </c>
    </row>
    <row r="301" spans="1:10" x14ac:dyDescent="0.35">
      <c r="A301" s="8">
        <v>37469</v>
      </c>
      <c r="B301" s="110">
        <v>619.22540549999997</v>
      </c>
      <c r="C301" s="69">
        <v>9849.4853093000002</v>
      </c>
      <c r="D301" s="85">
        <v>9224.2310963</v>
      </c>
      <c r="E301" s="80">
        <v>6.2868807999999996</v>
      </c>
      <c r="F301" s="80">
        <v>6.7130301000000001</v>
      </c>
      <c r="G301" s="80">
        <v>12.6349711</v>
      </c>
      <c r="H301" s="10"/>
      <c r="I301" s="80">
        <v>4.8312657999999997</v>
      </c>
      <c r="J301" s="80">
        <v>8.1026577</v>
      </c>
    </row>
    <row r="302" spans="1:10" x14ac:dyDescent="0.35">
      <c r="A302" s="8">
        <v>37500</v>
      </c>
      <c r="B302" s="110">
        <v>612.88072190000003</v>
      </c>
      <c r="C302" s="69">
        <v>9847.3838747999998</v>
      </c>
      <c r="D302" s="85">
        <v>9225.9088026000009</v>
      </c>
      <c r="E302" s="80">
        <v>6.2237923000000004</v>
      </c>
      <c r="F302" s="80">
        <v>6.6430389999999999</v>
      </c>
      <c r="G302" s="80">
        <v>12.5348601</v>
      </c>
      <c r="H302" s="10"/>
      <c r="I302" s="80">
        <v>4.7600077000000001</v>
      </c>
      <c r="J302" s="80">
        <v>8.0431840000000001</v>
      </c>
    </row>
    <row r="303" spans="1:10" x14ac:dyDescent="0.35">
      <c r="A303" s="8">
        <v>37530</v>
      </c>
      <c r="B303" s="110">
        <v>601.28328580000004</v>
      </c>
      <c r="C303" s="69">
        <v>9837.6017052999996</v>
      </c>
      <c r="D303" s="85">
        <v>9234.8222072000008</v>
      </c>
      <c r="E303" s="80">
        <v>6.1120922000000002</v>
      </c>
      <c r="F303" s="80">
        <v>6.5110434000000001</v>
      </c>
      <c r="G303" s="80">
        <v>12.2393935</v>
      </c>
      <c r="H303" s="10"/>
      <c r="I303" s="80">
        <v>4.7591071999999999</v>
      </c>
      <c r="J303" s="80">
        <v>7.7909791000000004</v>
      </c>
    </row>
    <row r="304" spans="1:10" x14ac:dyDescent="0.35">
      <c r="A304" s="8">
        <v>37561</v>
      </c>
      <c r="B304" s="110">
        <v>582.26197939999997</v>
      </c>
      <c r="C304" s="69">
        <v>9893.6677731</v>
      </c>
      <c r="D304" s="85">
        <v>9284.0690792000005</v>
      </c>
      <c r="E304" s="80">
        <v>5.8851984000000002</v>
      </c>
      <c r="F304" s="80">
        <v>6.2716247999999997</v>
      </c>
      <c r="G304" s="80">
        <v>12.046702</v>
      </c>
      <c r="H304" s="10"/>
      <c r="I304" s="80">
        <v>4.5392732999999996</v>
      </c>
      <c r="J304" s="80">
        <v>7.5543847</v>
      </c>
    </row>
    <row r="305" spans="1:10" x14ac:dyDescent="0.35">
      <c r="A305" s="8">
        <v>37591</v>
      </c>
      <c r="B305" s="110">
        <v>609.54674050000006</v>
      </c>
      <c r="C305" s="69">
        <v>9942.3596195999999</v>
      </c>
      <c r="D305" s="85">
        <v>9327.8061254000004</v>
      </c>
      <c r="E305" s="80">
        <v>6.1308056000000004</v>
      </c>
      <c r="F305" s="80">
        <v>6.5347277999999998</v>
      </c>
      <c r="G305" s="80">
        <v>12.311968999999999</v>
      </c>
      <c r="H305" s="10"/>
      <c r="I305" s="80">
        <v>4.6974415</v>
      </c>
      <c r="J305" s="80">
        <v>7.9042383999999997</v>
      </c>
    </row>
    <row r="306" spans="1:10" x14ac:dyDescent="0.35">
      <c r="A306" s="8">
        <v>37622</v>
      </c>
      <c r="B306" s="110">
        <v>650.17484569999999</v>
      </c>
      <c r="C306" s="69">
        <v>9986.6210090999994</v>
      </c>
      <c r="D306" s="85">
        <v>9379.3297050000001</v>
      </c>
      <c r="E306" s="80">
        <v>6.5104588000000003</v>
      </c>
      <c r="F306" s="80">
        <v>6.9319968999999997</v>
      </c>
      <c r="G306" s="80">
        <v>12.591507699999999</v>
      </c>
      <c r="H306" s="10"/>
      <c r="I306" s="80">
        <v>4.9218700000000002</v>
      </c>
      <c r="J306" s="80">
        <v>8.4645226999999998</v>
      </c>
    </row>
    <row r="307" spans="1:10" x14ac:dyDescent="0.35">
      <c r="A307" s="8">
        <v>37653</v>
      </c>
      <c r="B307" s="110">
        <v>682.44619369999998</v>
      </c>
      <c r="C307" s="69">
        <v>10001.7552485</v>
      </c>
      <c r="D307" s="85">
        <v>9406.2643024999998</v>
      </c>
      <c r="E307" s="80">
        <v>6.8232642999999999</v>
      </c>
      <c r="F307" s="80">
        <v>7.2552308999999999</v>
      </c>
      <c r="G307" s="80">
        <v>12.7771287</v>
      </c>
      <c r="H307" s="10"/>
      <c r="I307" s="80">
        <v>5.1373218999999999</v>
      </c>
      <c r="J307" s="80">
        <v>8.8972601999999998</v>
      </c>
    </row>
    <row r="308" spans="1:10" x14ac:dyDescent="0.35">
      <c r="A308" s="8">
        <v>37681</v>
      </c>
      <c r="B308" s="110">
        <v>693.33833990000005</v>
      </c>
      <c r="C308" s="69">
        <v>9971.2209837999999</v>
      </c>
      <c r="D308" s="85">
        <v>9359.9597856</v>
      </c>
      <c r="E308" s="80">
        <v>6.9533946000000002</v>
      </c>
      <c r="F308" s="80">
        <v>7.4074926999999997</v>
      </c>
      <c r="G308" s="80">
        <v>13.083648800000001</v>
      </c>
      <c r="H308" s="10"/>
      <c r="I308" s="80">
        <v>5.2102195</v>
      </c>
      <c r="J308" s="80">
        <v>9.1045064999999994</v>
      </c>
    </row>
    <row r="309" spans="1:10" x14ac:dyDescent="0.35">
      <c r="A309" s="8">
        <v>37712</v>
      </c>
      <c r="B309" s="110">
        <v>711.5449304</v>
      </c>
      <c r="C309" s="69">
        <v>9958.5006204000001</v>
      </c>
      <c r="D309" s="85">
        <v>9358.1633314999999</v>
      </c>
      <c r="E309" s="80">
        <v>7.1451010000000004</v>
      </c>
      <c r="F309" s="80">
        <v>7.6034677000000004</v>
      </c>
      <c r="G309" s="80">
        <v>13.1734914</v>
      </c>
      <c r="H309" s="10"/>
      <c r="I309" s="80">
        <v>5.3003400000000003</v>
      </c>
      <c r="J309" s="80">
        <v>9.4158848000000006</v>
      </c>
    </row>
    <row r="310" spans="1:10" x14ac:dyDescent="0.35">
      <c r="A310" s="8">
        <v>37742</v>
      </c>
      <c r="B310" s="110">
        <v>708.65403140000001</v>
      </c>
      <c r="C310" s="69">
        <v>9981.2220017</v>
      </c>
      <c r="D310" s="85">
        <v>9375.5529358999993</v>
      </c>
      <c r="E310" s="80">
        <v>7.0998725</v>
      </c>
      <c r="F310" s="80">
        <v>7.5585304999999998</v>
      </c>
      <c r="G310" s="80">
        <v>13.1679578</v>
      </c>
      <c r="H310" s="10"/>
      <c r="I310" s="80">
        <v>5.2373209000000003</v>
      </c>
      <c r="J310" s="80">
        <v>9.3831050000000005</v>
      </c>
    </row>
    <row r="311" spans="1:10" x14ac:dyDescent="0.35">
      <c r="A311" s="8">
        <v>37773</v>
      </c>
      <c r="B311" s="110">
        <v>710.21557440000004</v>
      </c>
      <c r="C311" s="69">
        <v>9954.4121677000003</v>
      </c>
      <c r="D311" s="85">
        <v>9351.7726339000001</v>
      </c>
      <c r="E311" s="80">
        <v>7.1346812000000002</v>
      </c>
      <c r="F311" s="80">
        <v>7.5944487000000001</v>
      </c>
      <c r="G311" s="80">
        <v>13.188675399999999</v>
      </c>
      <c r="H311" s="10"/>
      <c r="I311" s="80">
        <v>5.2526584999999999</v>
      </c>
      <c r="J311" s="80">
        <v>9.4509796999999995</v>
      </c>
    </row>
    <row r="312" spans="1:10" x14ac:dyDescent="0.35">
      <c r="A312" s="8">
        <v>37803</v>
      </c>
      <c r="B312" s="110">
        <v>697.91704140000002</v>
      </c>
      <c r="C312" s="69">
        <v>9953.4523109000002</v>
      </c>
      <c r="D312" s="85">
        <v>9343.6271161000004</v>
      </c>
      <c r="E312" s="80">
        <v>7.0118087999999998</v>
      </c>
      <c r="F312" s="80">
        <v>7.4694444999999998</v>
      </c>
      <c r="G312" s="80">
        <v>13.138579399999999</v>
      </c>
      <c r="H312" s="10"/>
      <c r="I312" s="80">
        <v>5.1537154999999997</v>
      </c>
      <c r="J312" s="80">
        <v>9.3011481000000007</v>
      </c>
    </row>
    <row r="313" spans="1:10" x14ac:dyDescent="0.35">
      <c r="A313" s="8">
        <v>37834</v>
      </c>
      <c r="B313" s="110">
        <v>692.72597329999996</v>
      </c>
      <c r="C313" s="69">
        <v>9980.8352013000003</v>
      </c>
      <c r="D313" s="85">
        <v>9400.2484464999998</v>
      </c>
      <c r="E313" s="80">
        <v>6.9405612000000003</v>
      </c>
      <c r="F313" s="80">
        <v>7.3692304999999996</v>
      </c>
      <c r="G313" s="80">
        <v>12.7575769</v>
      </c>
      <c r="H313" s="10"/>
      <c r="I313" s="80">
        <v>5.0366892999999999</v>
      </c>
      <c r="J313" s="80">
        <v>9.2879597999999994</v>
      </c>
    </row>
    <row r="314" spans="1:10" x14ac:dyDescent="0.35">
      <c r="A314" s="8">
        <v>37865</v>
      </c>
      <c r="B314" s="110">
        <v>706.63465550000001</v>
      </c>
      <c r="C314" s="69">
        <v>9985.1336714999998</v>
      </c>
      <c r="D314" s="85">
        <v>9408.5505085999994</v>
      </c>
      <c r="E314" s="80">
        <v>7.0768673</v>
      </c>
      <c r="F314" s="80">
        <v>7.5105580999999999</v>
      </c>
      <c r="G314" s="80">
        <v>12.8512833</v>
      </c>
      <c r="H314" s="10"/>
      <c r="I314" s="80">
        <v>5.1190607000000004</v>
      </c>
      <c r="J314" s="80">
        <v>9.4921650999999994</v>
      </c>
    </row>
    <row r="315" spans="1:10" x14ac:dyDescent="0.35">
      <c r="A315" s="8">
        <v>37895</v>
      </c>
      <c r="B315" s="110">
        <v>716.96365509999998</v>
      </c>
      <c r="C315" s="69">
        <v>10011.1179866</v>
      </c>
      <c r="D315" s="85">
        <v>9432.2202522000007</v>
      </c>
      <c r="E315" s="80">
        <v>7.1616742000000002</v>
      </c>
      <c r="F315" s="80">
        <v>7.6012183000000002</v>
      </c>
      <c r="G315" s="80">
        <v>12.9442225</v>
      </c>
      <c r="H315" s="10"/>
      <c r="I315" s="80">
        <v>5.2065318999999999</v>
      </c>
      <c r="J315" s="80">
        <v>9.5857538000000009</v>
      </c>
    </row>
    <row r="316" spans="1:10" x14ac:dyDescent="0.35">
      <c r="A316" s="8">
        <v>37926</v>
      </c>
      <c r="B316" s="110">
        <v>728.54550110000002</v>
      </c>
      <c r="C316" s="69">
        <v>9994.1868376000002</v>
      </c>
      <c r="D316" s="85">
        <v>9428.4492590999998</v>
      </c>
      <c r="E316" s="80">
        <v>7.2896926000000004</v>
      </c>
      <c r="F316" s="80">
        <v>7.7270979000000004</v>
      </c>
      <c r="G316" s="80">
        <v>12.9503591</v>
      </c>
      <c r="H316" s="10"/>
      <c r="I316" s="80">
        <v>5.3862287999999996</v>
      </c>
      <c r="J316" s="80">
        <v>9.6451308999999998</v>
      </c>
    </row>
    <row r="317" spans="1:10" x14ac:dyDescent="0.35">
      <c r="A317" s="8">
        <v>37956</v>
      </c>
      <c r="B317" s="110">
        <v>715.36993919999998</v>
      </c>
      <c r="C317" s="69">
        <v>10030.020224100001</v>
      </c>
      <c r="D317" s="85">
        <v>9460.2732333000004</v>
      </c>
      <c r="E317" s="80">
        <v>7.1322881000000002</v>
      </c>
      <c r="F317" s="80">
        <v>7.5618316999999999</v>
      </c>
      <c r="G317" s="80">
        <v>12.812705299999999</v>
      </c>
      <c r="H317" s="10"/>
      <c r="I317" s="80">
        <v>5.1182569999999998</v>
      </c>
      <c r="J317" s="80">
        <v>9.6369548999999992</v>
      </c>
    </row>
    <row r="318" spans="1:10" x14ac:dyDescent="0.35">
      <c r="A318" s="8">
        <v>37987</v>
      </c>
      <c r="B318" s="110">
        <v>694.10541139999998</v>
      </c>
      <c r="C318" s="69">
        <v>10014.790563299999</v>
      </c>
      <c r="D318" s="85">
        <v>9460.9377588000007</v>
      </c>
      <c r="E318" s="80">
        <v>6.9308031000000003</v>
      </c>
      <c r="F318" s="80">
        <v>7.3365391999999998</v>
      </c>
      <c r="G318" s="80">
        <v>12.4611514</v>
      </c>
      <c r="H318" s="10"/>
      <c r="I318" s="80">
        <v>4.8806928000000003</v>
      </c>
      <c r="J318" s="80">
        <v>9.4899318000000008</v>
      </c>
    </row>
    <row r="319" spans="1:10" x14ac:dyDescent="0.35">
      <c r="A319" s="8">
        <v>38018</v>
      </c>
      <c r="B319" s="110">
        <v>691.6568939</v>
      </c>
      <c r="C319" s="69">
        <v>10031.7326564</v>
      </c>
      <c r="D319" s="85">
        <v>9465.7498376999993</v>
      </c>
      <c r="E319" s="80">
        <v>6.8946902999999997</v>
      </c>
      <c r="F319" s="80">
        <v>7.3069424999999999</v>
      </c>
      <c r="G319" s="80">
        <v>12.536615100000001</v>
      </c>
      <c r="H319" s="10"/>
      <c r="I319" s="80">
        <v>4.8725196000000004</v>
      </c>
      <c r="J319" s="80">
        <v>9.4170873000000004</v>
      </c>
    </row>
    <row r="320" spans="1:10" x14ac:dyDescent="0.35">
      <c r="A320" s="8">
        <v>38047</v>
      </c>
      <c r="B320" s="110">
        <v>704.87715849999995</v>
      </c>
      <c r="C320" s="69">
        <v>10045.193969</v>
      </c>
      <c r="D320" s="85">
        <v>9499.0755293000002</v>
      </c>
      <c r="E320" s="80">
        <v>7.0170586999999998</v>
      </c>
      <c r="F320" s="80">
        <v>7.4204816999999998</v>
      </c>
      <c r="G320" s="80">
        <v>12.453672900000001</v>
      </c>
      <c r="H320" s="10"/>
      <c r="I320" s="80">
        <v>4.9958112999999997</v>
      </c>
      <c r="J320" s="80">
        <v>9.5263354000000007</v>
      </c>
    </row>
    <row r="321" spans="1:10" x14ac:dyDescent="0.35">
      <c r="A321" s="8">
        <v>38078</v>
      </c>
      <c r="B321" s="110">
        <v>679.78998609999996</v>
      </c>
      <c r="C321" s="69">
        <v>10063.098221099999</v>
      </c>
      <c r="D321" s="85">
        <v>9509.0191899000001</v>
      </c>
      <c r="E321" s="80">
        <v>6.7552753000000001</v>
      </c>
      <c r="F321" s="80">
        <v>7.1488969999999998</v>
      </c>
      <c r="G321" s="80">
        <v>12.2613234</v>
      </c>
      <c r="H321" s="10"/>
      <c r="I321" s="80">
        <v>4.5493509000000003</v>
      </c>
      <c r="J321" s="80">
        <v>9.4967985000000006</v>
      </c>
    </row>
    <row r="322" spans="1:10" x14ac:dyDescent="0.35">
      <c r="A322" s="8">
        <v>38108</v>
      </c>
      <c r="B322" s="110">
        <v>708.62708740000005</v>
      </c>
      <c r="C322" s="69">
        <v>10061.574724800001</v>
      </c>
      <c r="D322" s="85">
        <v>9524.6951497999999</v>
      </c>
      <c r="E322" s="80">
        <v>7.0429044000000003</v>
      </c>
      <c r="F322" s="80">
        <v>7.4398926000000003</v>
      </c>
      <c r="G322" s="80">
        <v>12.3788442</v>
      </c>
      <c r="H322" s="10"/>
      <c r="I322" s="80">
        <v>4.9628214000000002</v>
      </c>
      <c r="J322" s="80">
        <v>9.6290206999999999</v>
      </c>
    </row>
    <row r="323" spans="1:10" x14ac:dyDescent="0.35">
      <c r="A323" s="8">
        <v>38139</v>
      </c>
      <c r="B323" s="110">
        <v>712.35814730000004</v>
      </c>
      <c r="C323" s="69">
        <v>10079.9067058</v>
      </c>
      <c r="D323" s="85">
        <v>9529.2843587000007</v>
      </c>
      <c r="E323" s="80">
        <v>7.0671105000000001</v>
      </c>
      <c r="F323" s="80">
        <v>7.4754632000000001</v>
      </c>
      <c r="G323" s="80">
        <v>12.529684400000001</v>
      </c>
      <c r="H323" s="10"/>
      <c r="I323" s="80">
        <v>4.9922576000000003</v>
      </c>
      <c r="J323" s="80">
        <v>9.6509160999999999</v>
      </c>
    </row>
    <row r="324" spans="1:10" x14ac:dyDescent="0.35">
      <c r="A324" s="8">
        <v>38169</v>
      </c>
      <c r="B324" s="110">
        <v>703.71023600000001</v>
      </c>
      <c r="C324" s="69">
        <v>10098.7770991</v>
      </c>
      <c r="D324" s="85">
        <v>9538.3598364000009</v>
      </c>
      <c r="E324" s="80">
        <v>6.9682718000000001</v>
      </c>
      <c r="F324" s="80">
        <v>7.3776859999999997</v>
      </c>
      <c r="G324" s="80">
        <v>12.5176295</v>
      </c>
      <c r="H324" s="10"/>
      <c r="I324" s="80">
        <v>4.9683368000000003</v>
      </c>
      <c r="J324" s="80">
        <v>9.4445525999999997</v>
      </c>
    </row>
    <row r="325" spans="1:10" x14ac:dyDescent="0.35">
      <c r="A325" s="8">
        <v>38200</v>
      </c>
      <c r="B325" s="110">
        <v>702.08907350000004</v>
      </c>
      <c r="C325" s="69">
        <v>10091.715190299999</v>
      </c>
      <c r="D325" s="85">
        <v>9535.0060057999999</v>
      </c>
      <c r="E325" s="80">
        <v>6.9570837000000001</v>
      </c>
      <c r="F325" s="80">
        <v>7.3632787999999998</v>
      </c>
      <c r="G325" s="80">
        <v>12.4735809</v>
      </c>
      <c r="H325" s="10"/>
      <c r="I325" s="80">
        <v>5.0484694000000001</v>
      </c>
      <c r="J325" s="80">
        <v>9.3101354000000001</v>
      </c>
    </row>
    <row r="326" spans="1:10" x14ac:dyDescent="0.35">
      <c r="A326" s="8">
        <v>38231</v>
      </c>
      <c r="B326" s="110">
        <v>710.5148676</v>
      </c>
      <c r="C326" s="69">
        <v>10135.860746599999</v>
      </c>
      <c r="D326" s="85">
        <v>9591.5969667999998</v>
      </c>
      <c r="E326" s="80">
        <v>7.0099115000000003</v>
      </c>
      <c r="F326" s="80">
        <v>7.4076805999999999</v>
      </c>
      <c r="G326" s="80">
        <v>12.379596400000001</v>
      </c>
      <c r="H326" s="10"/>
      <c r="I326" s="80">
        <v>5.2064902000000002</v>
      </c>
      <c r="J326" s="80">
        <v>9.2455449999999999</v>
      </c>
    </row>
    <row r="327" spans="1:10" x14ac:dyDescent="0.35">
      <c r="A327" s="8">
        <v>38261</v>
      </c>
      <c r="B327" s="110">
        <v>700.3839408</v>
      </c>
      <c r="C327" s="69">
        <v>10166.4767588</v>
      </c>
      <c r="D327" s="85">
        <v>9645.7638827999999</v>
      </c>
      <c r="E327" s="80">
        <v>6.8891511000000003</v>
      </c>
      <c r="F327" s="80">
        <v>7.2610520999999997</v>
      </c>
      <c r="G327" s="80">
        <v>12.0110127</v>
      </c>
      <c r="H327" s="10"/>
      <c r="I327" s="80">
        <v>5.0761881000000004</v>
      </c>
      <c r="J327" s="80">
        <v>9.1211845</v>
      </c>
    </row>
    <row r="328" spans="1:10" x14ac:dyDescent="0.35">
      <c r="A328" s="8">
        <v>38292</v>
      </c>
      <c r="B328" s="110">
        <v>699.00535100000002</v>
      </c>
      <c r="C328" s="69">
        <v>10210.584879599999</v>
      </c>
      <c r="D328" s="85">
        <v>9683.6809689000002</v>
      </c>
      <c r="E328" s="80">
        <v>6.8458893999999999</v>
      </c>
      <c r="F328" s="80">
        <v>7.2183847999999999</v>
      </c>
      <c r="G328" s="80">
        <v>12.006259</v>
      </c>
      <c r="H328" s="10"/>
      <c r="I328" s="80">
        <v>5.0994967000000004</v>
      </c>
      <c r="J328" s="80">
        <v>8.9978926999999995</v>
      </c>
    </row>
    <row r="329" spans="1:10" x14ac:dyDescent="0.35">
      <c r="A329" s="8">
        <v>38322</v>
      </c>
      <c r="B329" s="110">
        <v>703.13072680000005</v>
      </c>
      <c r="C329" s="69">
        <v>10210.0993863</v>
      </c>
      <c r="D329" s="85">
        <v>9692.6808775999998</v>
      </c>
      <c r="E329" s="80">
        <v>6.8866198000000001</v>
      </c>
      <c r="F329" s="80">
        <v>7.2542441000000002</v>
      </c>
      <c r="G329" s="80">
        <v>11.954332600000001</v>
      </c>
      <c r="H329" s="10"/>
      <c r="I329" s="80">
        <v>5.1543435999999998</v>
      </c>
      <c r="J329" s="80">
        <v>9.0147457000000006</v>
      </c>
    </row>
    <row r="330" spans="1:10" x14ac:dyDescent="0.35">
      <c r="A330" s="8">
        <v>38353</v>
      </c>
      <c r="B330" s="110">
        <v>699.16437020000001</v>
      </c>
      <c r="C330" s="69">
        <v>10265.8367776</v>
      </c>
      <c r="D330" s="85">
        <v>9745.1055469000003</v>
      </c>
      <c r="E330" s="80">
        <v>6.8105931000000002</v>
      </c>
      <c r="F330" s="80">
        <v>7.1745181999999996</v>
      </c>
      <c r="G330" s="80">
        <v>11.8830606</v>
      </c>
      <c r="H330" s="10"/>
      <c r="I330" s="80">
        <v>5.0677520999999999</v>
      </c>
      <c r="J330" s="80">
        <v>8.9500620000000009</v>
      </c>
    </row>
    <row r="331" spans="1:10" x14ac:dyDescent="0.35">
      <c r="A331" s="8">
        <v>38384</v>
      </c>
      <c r="B331" s="110">
        <v>702.28350509999996</v>
      </c>
      <c r="C331" s="69">
        <v>10298.871711100001</v>
      </c>
      <c r="D331" s="85">
        <v>9775.3644012000004</v>
      </c>
      <c r="E331" s="80">
        <v>6.8190334000000004</v>
      </c>
      <c r="F331" s="80">
        <v>7.1842182000000001</v>
      </c>
      <c r="G331" s="80">
        <v>11.9021855</v>
      </c>
      <c r="H331" s="10"/>
      <c r="I331" s="80">
        <v>5.0962866</v>
      </c>
      <c r="J331" s="80">
        <v>8.9262181999999992</v>
      </c>
    </row>
    <row r="332" spans="1:10" x14ac:dyDescent="0.35">
      <c r="A332" s="8">
        <v>38412</v>
      </c>
      <c r="B332" s="110">
        <v>702.78810410000006</v>
      </c>
      <c r="C332" s="69">
        <v>10350.6869812</v>
      </c>
      <c r="D332" s="85">
        <v>9816.3902135999997</v>
      </c>
      <c r="E332" s="80">
        <v>6.7897726</v>
      </c>
      <c r="F332" s="80">
        <v>7.1593334000000004</v>
      </c>
      <c r="G332" s="80">
        <v>11.951717500000001</v>
      </c>
      <c r="H332" s="10"/>
      <c r="I332" s="80">
        <v>5.1157772000000001</v>
      </c>
      <c r="J332" s="80">
        <v>8.8324070999999993</v>
      </c>
    </row>
    <row r="333" spans="1:10" x14ac:dyDescent="0.35">
      <c r="A333" s="8">
        <v>38443</v>
      </c>
      <c r="B333" s="110">
        <v>710.23785039999996</v>
      </c>
      <c r="C333" s="69">
        <v>10387.260550000001</v>
      </c>
      <c r="D333" s="85">
        <v>9855.3368824000008</v>
      </c>
      <c r="E333" s="80">
        <v>6.8375858000000003</v>
      </c>
      <c r="F333" s="80">
        <v>7.2066318999999996</v>
      </c>
      <c r="G333" s="80">
        <v>11.958509299999999</v>
      </c>
      <c r="H333" s="10"/>
      <c r="I333" s="80">
        <v>5.1791302000000004</v>
      </c>
      <c r="J333" s="80">
        <v>8.8710141999999994</v>
      </c>
    </row>
    <row r="334" spans="1:10" x14ac:dyDescent="0.35">
      <c r="A334" s="8">
        <v>38473</v>
      </c>
      <c r="B334" s="110">
        <v>701.3229288</v>
      </c>
      <c r="C334" s="69">
        <v>10367.7744943</v>
      </c>
      <c r="D334" s="85">
        <v>9839.1643089999998</v>
      </c>
      <c r="E334" s="80">
        <v>6.7644501000000004</v>
      </c>
      <c r="F334" s="80">
        <v>7.1278708999999996</v>
      </c>
      <c r="G334" s="80">
        <v>11.8630388</v>
      </c>
      <c r="H334" s="10"/>
      <c r="I334" s="80">
        <v>5.0643187000000003</v>
      </c>
      <c r="J334" s="80">
        <v>8.8454134</v>
      </c>
    </row>
    <row r="335" spans="1:10" x14ac:dyDescent="0.35">
      <c r="A335" s="8">
        <v>38504</v>
      </c>
      <c r="B335" s="110">
        <v>706.46325560000002</v>
      </c>
      <c r="C335" s="69">
        <v>10400.0974573</v>
      </c>
      <c r="D335" s="85">
        <v>9885.3620867000009</v>
      </c>
      <c r="E335" s="80">
        <v>6.7928522999999998</v>
      </c>
      <c r="F335" s="80">
        <v>7.1465591999999996</v>
      </c>
      <c r="G335" s="80">
        <v>11.742184399999999</v>
      </c>
      <c r="H335" s="10"/>
      <c r="I335" s="80">
        <v>5.0873448000000003</v>
      </c>
      <c r="J335" s="80">
        <v>8.8789964000000001</v>
      </c>
    </row>
    <row r="336" spans="1:10" x14ac:dyDescent="0.35">
      <c r="A336" s="8">
        <v>38534</v>
      </c>
      <c r="B336" s="110">
        <v>687.4049814</v>
      </c>
      <c r="C336" s="69">
        <v>10418.529374199999</v>
      </c>
      <c r="D336" s="85">
        <v>9900.6277639</v>
      </c>
      <c r="E336" s="80">
        <v>6.5979080000000003</v>
      </c>
      <c r="F336" s="80">
        <v>6.9430443999999998</v>
      </c>
      <c r="G336" s="80">
        <v>11.5688745</v>
      </c>
      <c r="H336" s="10"/>
      <c r="I336" s="80">
        <v>4.7628588000000001</v>
      </c>
      <c r="J336" s="80">
        <v>8.8325776999999999</v>
      </c>
    </row>
    <row r="337" spans="1:10" x14ac:dyDescent="0.35">
      <c r="A337" s="8">
        <v>38565</v>
      </c>
      <c r="B337" s="110">
        <v>688.90856870000005</v>
      </c>
      <c r="C337" s="69">
        <v>10456.666133999999</v>
      </c>
      <c r="D337" s="85">
        <v>9944.1955932000001</v>
      </c>
      <c r="E337" s="80">
        <v>6.5882237999999997</v>
      </c>
      <c r="F337" s="80">
        <v>6.9277455999999997</v>
      </c>
      <c r="G337" s="80">
        <v>11.489121799999999</v>
      </c>
      <c r="H337" s="10"/>
      <c r="I337" s="80">
        <v>4.7245754</v>
      </c>
      <c r="J337" s="80">
        <v>8.8702056999999996</v>
      </c>
    </row>
    <row r="338" spans="1:10" x14ac:dyDescent="0.35">
      <c r="A338" s="8">
        <v>38596</v>
      </c>
      <c r="B338" s="110">
        <v>696.89059680000003</v>
      </c>
      <c r="C338" s="69">
        <v>10451.073221500001</v>
      </c>
      <c r="D338" s="85">
        <v>9928.3812806000005</v>
      </c>
      <c r="E338" s="80">
        <v>6.6681246999999999</v>
      </c>
      <c r="F338" s="80">
        <v>7.0191764000000001</v>
      </c>
      <c r="G338" s="80">
        <v>11.6694478</v>
      </c>
      <c r="H338" s="10"/>
      <c r="I338" s="80">
        <v>4.8789426999999996</v>
      </c>
      <c r="J338" s="80">
        <v>8.8555410000000006</v>
      </c>
    </row>
    <row r="339" spans="1:10" x14ac:dyDescent="0.35">
      <c r="A339" s="8">
        <v>38626</v>
      </c>
      <c r="B339" s="110">
        <v>698.56594529999995</v>
      </c>
      <c r="C339" s="69">
        <v>10457.438283199999</v>
      </c>
      <c r="D339" s="85">
        <v>9933.0040988000001</v>
      </c>
      <c r="E339" s="80">
        <v>6.6800867000000004</v>
      </c>
      <c r="F339" s="80">
        <v>7.0327761999999998</v>
      </c>
      <c r="G339" s="80">
        <v>11.695026</v>
      </c>
      <c r="H339" s="10"/>
      <c r="I339" s="80">
        <v>4.7997664000000002</v>
      </c>
      <c r="J339" s="80">
        <v>8.9702973000000004</v>
      </c>
    </row>
    <row r="340" spans="1:10" x14ac:dyDescent="0.35">
      <c r="A340" s="8">
        <v>38657</v>
      </c>
      <c r="B340" s="110">
        <v>710.86543959999995</v>
      </c>
      <c r="C340" s="69">
        <v>10458.9050081</v>
      </c>
      <c r="D340" s="85">
        <v>9942.5322319999996</v>
      </c>
      <c r="E340" s="80">
        <v>6.7967481999999997</v>
      </c>
      <c r="F340" s="80">
        <v>7.1497424000000001</v>
      </c>
      <c r="G340" s="80">
        <v>11.7339073</v>
      </c>
      <c r="H340" s="10"/>
      <c r="I340" s="80">
        <v>5.0737410000000001</v>
      </c>
      <c r="J340" s="80">
        <v>8.9004854000000009</v>
      </c>
    </row>
    <row r="341" spans="1:10" x14ac:dyDescent="0.35">
      <c r="A341" s="8">
        <v>38687</v>
      </c>
      <c r="B341" s="110">
        <v>700.10924269999998</v>
      </c>
      <c r="C341" s="69">
        <v>10489.2728909</v>
      </c>
      <c r="D341" s="85">
        <v>9957.5766024999994</v>
      </c>
      <c r="E341" s="80">
        <v>6.6745260000000002</v>
      </c>
      <c r="F341" s="80">
        <v>7.0309200000000001</v>
      </c>
      <c r="G341" s="80">
        <v>11.743478700000001</v>
      </c>
      <c r="H341" s="10"/>
      <c r="I341" s="80">
        <v>4.8751153</v>
      </c>
      <c r="J341" s="80">
        <v>8.8682139000000006</v>
      </c>
    </row>
    <row r="342" spans="1:10" x14ac:dyDescent="0.35">
      <c r="A342" s="8">
        <v>38718</v>
      </c>
      <c r="B342" s="110">
        <v>700.9742516</v>
      </c>
      <c r="C342" s="69">
        <v>10499.6609162</v>
      </c>
      <c r="D342" s="85">
        <v>9957.747421</v>
      </c>
      <c r="E342" s="80">
        <v>6.6761609000000002</v>
      </c>
      <c r="F342" s="80">
        <v>7.0394861999999998</v>
      </c>
      <c r="G342" s="80">
        <v>11.837408399999999</v>
      </c>
      <c r="H342" s="10"/>
      <c r="I342" s="80">
        <v>4.7750959999999996</v>
      </c>
      <c r="J342" s="80">
        <v>8.9881644999999999</v>
      </c>
    </row>
    <row r="343" spans="1:10" x14ac:dyDescent="0.35">
      <c r="A343" s="8">
        <v>38749</v>
      </c>
      <c r="B343" s="110">
        <v>699.82116280000002</v>
      </c>
      <c r="C343" s="69">
        <v>10530.579938299999</v>
      </c>
      <c r="D343" s="85">
        <v>9993.2549173000007</v>
      </c>
      <c r="E343" s="80">
        <v>6.6456089</v>
      </c>
      <c r="F343" s="80">
        <v>7.0029351999999996</v>
      </c>
      <c r="G343" s="80">
        <v>11.7481296</v>
      </c>
      <c r="H343" s="10"/>
      <c r="I343" s="80">
        <v>4.8149069999999998</v>
      </c>
      <c r="J343" s="80">
        <v>8.8820972999999999</v>
      </c>
    </row>
    <row r="344" spans="1:10" x14ac:dyDescent="0.35">
      <c r="A344" s="8">
        <v>38777</v>
      </c>
      <c r="B344" s="110">
        <v>688.5680744</v>
      </c>
      <c r="C344" s="69">
        <v>10547.6144642</v>
      </c>
      <c r="D344" s="85">
        <v>10034.331512299999</v>
      </c>
      <c r="E344" s="80">
        <v>6.5281877000000001</v>
      </c>
      <c r="F344" s="80">
        <v>6.8621220000000003</v>
      </c>
      <c r="G344" s="80">
        <v>11.3945294</v>
      </c>
      <c r="H344" s="10"/>
      <c r="I344" s="80">
        <v>4.6093297</v>
      </c>
      <c r="J344" s="80">
        <v>8.8734795000000002</v>
      </c>
    </row>
    <row r="345" spans="1:10" x14ac:dyDescent="0.35">
      <c r="A345" s="8">
        <v>38808</v>
      </c>
      <c r="B345" s="110">
        <v>690.40688139999997</v>
      </c>
      <c r="C345" s="69">
        <v>10566.229554</v>
      </c>
      <c r="D345" s="85">
        <v>10041.661389499999</v>
      </c>
      <c r="E345" s="80">
        <v>6.5340894</v>
      </c>
      <c r="F345" s="80">
        <v>6.8754248000000002</v>
      </c>
      <c r="G345" s="80">
        <v>11.4986622</v>
      </c>
      <c r="H345" s="10"/>
      <c r="I345" s="80">
        <v>4.7127907000000002</v>
      </c>
      <c r="J345" s="80">
        <v>8.7505801000000005</v>
      </c>
    </row>
    <row r="346" spans="1:10" x14ac:dyDescent="0.35">
      <c r="A346" s="8">
        <v>38838</v>
      </c>
      <c r="B346" s="110">
        <v>690.15086280000003</v>
      </c>
      <c r="C346" s="69">
        <v>10576.722280800001</v>
      </c>
      <c r="D346" s="85">
        <v>10069.3092129</v>
      </c>
      <c r="E346" s="80">
        <v>6.5251865999999996</v>
      </c>
      <c r="F346" s="80">
        <v>6.8540041</v>
      </c>
      <c r="G346" s="80">
        <v>11.3226376</v>
      </c>
      <c r="H346" s="10"/>
      <c r="I346" s="80">
        <v>4.7358621000000003</v>
      </c>
      <c r="J346" s="80">
        <v>8.6919936</v>
      </c>
    </row>
    <row r="347" spans="1:10" x14ac:dyDescent="0.35">
      <c r="A347" s="8">
        <v>38869</v>
      </c>
      <c r="B347" s="110">
        <v>697.87792430000002</v>
      </c>
      <c r="C347" s="69">
        <v>10619.7897914</v>
      </c>
      <c r="D347" s="85">
        <v>10109.251503900001</v>
      </c>
      <c r="E347" s="80">
        <v>6.5714853</v>
      </c>
      <c r="F347" s="80">
        <v>6.903359</v>
      </c>
      <c r="G347" s="80">
        <v>11.378909</v>
      </c>
      <c r="H347" s="10"/>
      <c r="I347" s="80">
        <v>4.9013057</v>
      </c>
      <c r="J347" s="80">
        <v>8.5958994999999998</v>
      </c>
    </row>
    <row r="348" spans="1:10" x14ac:dyDescent="0.35">
      <c r="A348" s="8">
        <v>38899</v>
      </c>
      <c r="B348" s="110">
        <v>703.08853739999995</v>
      </c>
      <c r="C348" s="69">
        <v>10657.4780899</v>
      </c>
      <c r="D348" s="85">
        <v>10161.287763</v>
      </c>
      <c r="E348" s="80">
        <v>6.5971380000000002</v>
      </c>
      <c r="F348" s="80">
        <v>6.9192857999999999</v>
      </c>
      <c r="G348" s="80">
        <v>11.252933000000001</v>
      </c>
      <c r="H348" s="10"/>
      <c r="I348" s="80">
        <v>4.954898</v>
      </c>
      <c r="J348" s="80">
        <v>8.5906754000000003</v>
      </c>
    </row>
    <row r="349" spans="1:10" x14ac:dyDescent="0.35">
      <c r="A349" s="8">
        <v>38930</v>
      </c>
      <c r="B349" s="110">
        <v>705.72327840000003</v>
      </c>
      <c r="C349" s="69">
        <v>10682.443243</v>
      </c>
      <c r="D349" s="85">
        <v>10179.115834099999</v>
      </c>
      <c r="E349" s="80">
        <v>6.6063844999999999</v>
      </c>
      <c r="F349" s="80">
        <v>6.9330508999999996</v>
      </c>
      <c r="G349" s="80">
        <v>11.3181101</v>
      </c>
      <c r="H349" s="10"/>
      <c r="I349" s="80">
        <v>5.0290705999999998</v>
      </c>
      <c r="J349" s="80">
        <v>8.5183251999999996</v>
      </c>
    </row>
    <row r="350" spans="1:10" x14ac:dyDescent="0.35">
      <c r="A350" s="8">
        <v>38961</v>
      </c>
      <c r="B350" s="110">
        <v>707.08709309999995</v>
      </c>
      <c r="C350" s="69">
        <v>10723.7179154</v>
      </c>
      <c r="D350" s="85">
        <v>10223.433995199999</v>
      </c>
      <c r="E350" s="80">
        <v>6.5936748999999999</v>
      </c>
      <c r="F350" s="80">
        <v>6.9163364999999999</v>
      </c>
      <c r="G350" s="80">
        <v>11.258884500000001</v>
      </c>
      <c r="H350" s="10"/>
      <c r="I350" s="80">
        <v>5.091329</v>
      </c>
      <c r="J350" s="80">
        <v>8.4146254999999996</v>
      </c>
    </row>
    <row r="351" spans="1:10" x14ac:dyDescent="0.35">
      <c r="A351" s="8">
        <v>38991</v>
      </c>
      <c r="B351" s="110">
        <v>681.21417610000003</v>
      </c>
      <c r="C351" s="69">
        <v>10672.084800099999</v>
      </c>
      <c r="D351" s="85">
        <v>10195.8455775</v>
      </c>
      <c r="E351" s="80">
        <v>6.3831405999999999</v>
      </c>
      <c r="F351" s="80">
        <v>6.6812915999999998</v>
      </c>
      <c r="G351" s="80">
        <v>10.8456166</v>
      </c>
      <c r="H351" s="10"/>
      <c r="I351" s="80">
        <v>4.7767431</v>
      </c>
      <c r="J351" s="80">
        <v>8.3330207999999999</v>
      </c>
    </row>
    <row r="352" spans="1:10" x14ac:dyDescent="0.35">
      <c r="A352" s="8">
        <v>39022</v>
      </c>
      <c r="B352" s="110">
        <v>669.81198289999998</v>
      </c>
      <c r="C352" s="69">
        <v>10713.432148800001</v>
      </c>
      <c r="D352" s="85">
        <v>10229.795160899999</v>
      </c>
      <c r="E352" s="80">
        <v>6.2520765999999997</v>
      </c>
      <c r="F352" s="80">
        <v>6.5476577999999996</v>
      </c>
      <c r="G352" s="80">
        <v>10.7663814</v>
      </c>
      <c r="H352" s="10"/>
      <c r="I352" s="80">
        <v>4.7098199999999997</v>
      </c>
      <c r="J352" s="80">
        <v>8.1212055999999997</v>
      </c>
    </row>
    <row r="353" spans="1:10" x14ac:dyDescent="0.35">
      <c r="A353" s="8">
        <v>39052</v>
      </c>
      <c r="B353" s="110">
        <v>677.29526209999995</v>
      </c>
      <c r="C353" s="69">
        <v>10774.5950837</v>
      </c>
      <c r="D353" s="85">
        <v>10282.495538499999</v>
      </c>
      <c r="E353" s="80">
        <v>6.2860391</v>
      </c>
      <c r="F353" s="80">
        <v>6.5868763000000001</v>
      </c>
      <c r="G353" s="80">
        <v>10.853259899999999</v>
      </c>
      <c r="H353" s="10"/>
      <c r="I353" s="80">
        <v>4.7068037</v>
      </c>
      <c r="J353" s="80">
        <v>8.1962308000000004</v>
      </c>
    </row>
    <row r="354" spans="1:10" x14ac:dyDescent="0.35">
      <c r="A354" s="8">
        <v>39083</v>
      </c>
      <c r="B354" s="110">
        <v>681.42200920000005</v>
      </c>
      <c r="C354" s="69">
        <v>10769.6503988</v>
      </c>
      <c r="D354" s="85">
        <v>10279.3244154</v>
      </c>
      <c r="E354" s="80">
        <v>6.3272434999999998</v>
      </c>
      <c r="F354" s="80">
        <v>6.6290544000000002</v>
      </c>
      <c r="G354" s="80">
        <v>10.8800931</v>
      </c>
      <c r="H354" s="10"/>
      <c r="I354" s="80">
        <v>4.8192903999999999</v>
      </c>
      <c r="J354" s="80">
        <v>8.1524888999999998</v>
      </c>
    </row>
    <row r="355" spans="1:10" x14ac:dyDescent="0.35">
      <c r="A355" s="8">
        <v>39114</v>
      </c>
      <c r="B355" s="110">
        <v>695.22631909999996</v>
      </c>
      <c r="C355" s="69">
        <v>10809.24725</v>
      </c>
      <c r="D355" s="85">
        <v>10308.3930337</v>
      </c>
      <c r="E355" s="80">
        <v>6.4317736999999999</v>
      </c>
      <c r="F355" s="80">
        <v>6.7442745000000004</v>
      </c>
      <c r="G355" s="80">
        <v>11.065345300000001</v>
      </c>
      <c r="H355" s="10"/>
      <c r="I355" s="80">
        <v>4.9690583999999998</v>
      </c>
      <c r="J355" s="80">
        <v>8.1985265999999992</v>
      </c>
    </row>
    <row r="356" spans="1:10" x14ac:dyDescent="0.35">
      <c r="A356" s="8">
        <v>39142</v>
      </c>
      <c r="B356" s="110">
        <v>681.88809200000003</v>
      </c>
      <c r="C356" s="69">
        <v>10819.4566211</v>
      </c>
      <c r="D356" s="85">
        <v>10337.0199447</v>
      </c>
      <c r="E356" s="80">
        <v>6.3024246000000002</v>
      </c>
      <c r="F356" s="80">
        <v>6.5965635999999996</v>
      </c>
      <c r="G356" s="80">
        <v>10.761397799999999</v>
      </c>
      <c r="H356" s="10"/>
      <c r="I356" s="80">
        <v>4.7474810999999999</v>
      </c>
      <c r="J356" s="80">
        <v>8.1881480999999994</v>
      </c>
    </row>
    <row r="357" spans="1:10" x14ac:dyDescent="0.35">
      <c r="A357" s="8">
        <v>39173</v>
      </c>
      <c r="B357" s="110">
        <v>675.34761760000004</v>
      </c>
      <c r="C357" s="69">
        <v>10841.659541200001</v>
      </c>
      <c r="D357" s="85">
        <v>10366.238103199999</v>
      </c>
      <c r="E357" s="80">
        <v>6.2291904000000002</v>
      </c>
      <c r="F357" s="80">
        <v>6.5148766</v>
      </c>
      <c r="G357" s="80">
        <v>10.6143257</v>
      </c>
      <c r="H357" s="10"/>
      <c r="I357" s="80">
        <v>4.5432617999999998</v>
      </c>
      <c r="J357" s="80">
        <v>8.2738130000000005</v>
      </c>
    </row>
    <row r="358" spans="1:10" x14ac:dyDescent="0.35">
      <c r="A358" s="8">
        <v>39203</v>
      </c>
      <c r="B358" s="110">
        <v>681.5253209</v>
      </c>
      <c r="C358" s="69">
        <v>10865.0156749</v>
      </c>
      <c r="D358" s="85">
        <v>10401.753194999999</v>
      </c>
      <c r="E358" s="80">
        <v>6.2726584000000001</v>
      </c>
      <c r="F358" s="80">
        <v>6.5520236000000001</v>
      </c>
      <c r="G358" s="80">
        <v>10.5364579</v>
      </c>
      <c r="H358" s="10"/>
      <c r="I358" s="80">
        <v>4.5892615000000001</v>
      </c>
      <c r="J358" s="80">
        <v>8.3113005999999992</v>
      </c>
    </row>
    <row r="359" spans="1:10" x14ac:dyDescent="0.35">
      <c r="A359" s="8">
        <v>39234</v>
      </c>
      <c r="B359" s="110">
        <v>680.77726080000002</v>
      </c>
      <c r="C359" s="69">
        <v>10895.392037199999</v>
      </c>
      <c r="D359" s="85">
        <v>10424.327127500001</v>
      </c>
      <c r="E359" s="80">
        <v>6.2483044000000003</v>
      </c>
      <c r="F359" s="80">
        <v>6.530659</v>
      </c>
      <c r="G359" s="80">
        <v>10.5718286</v>
      </c>
      <c r="H359" s="10"/>
      <c r="I359" s="80">
        <v>4.5382807999999999</v>
      </c>
      <c r="J359" s="80">
        <v>8.3276105000000005</v>
      </c>
    </row>
    <row r="360" spans="1:10" x14ac:dyDescent="0.35">
      <c r="A360" s="8">
        <v>39264</v>
      </c>
      <c r="B360" s="110">
        <v>683.83133829999997</v>
      </c>
      <c r="C360" s="69">
        <v>10910.96608</v>
      </c>
      <c r="D360" s="85">
        <v>10446.994257300001</v>
      </c>
      <c r="E360" s="80">
        <v>6.2673766000000004</v>
      </c>
      <c r="F360" s="80">
        <v>6.5457232999999997</v>
      </c>
      <c r="G360" s="80">
        <v>10.519720700000001</v>
      </c>
      <c r="H360" s="10"/>
      <c r="I360" s="80">
        <v>4.5382601999999999</v>
      </c>
      <c r="J360" s="80">
        <v>8.3611202999999996</v>
      </c>
    </row>
    <row r="361" spans="1:10" x14ac:dyDescent="0.35">
      <c r="A361" s="8">
        <v>39295</v>
      </c>
      <c r="B361" s="110">
        <v>684.5389103</v>
      </c>
      <c r="C361" s="69">
        <v>10955.341503400001</v>
      </c>
      <c r="D361" s="85">
        <v>10484.411712499999</v>
      </c>
      <c r="E361" s="80">
        <v>6.2484488999999996</v>
      </c>
      <c r="F361" s="80">
        <v>6.5291113000000003</v>
      </c>
      <c r="G361" s="80">
        <v>10.547080599999999</v>
      </c>
      <c r="H361" s="10"/>
      <c r="I361" s="80">
        <v>4.6020310999999996</v>
      </c>
      <c r="J361" s="80">
        <v>8.2423251000000004</v>
      </c>
    </row>
    <row r="362" spans="1:10" x14ac:dyDescent="0.35">
      <c r="A362" s="8">
        <v>39326</v>
      </c>
      <c r="B362" s="110">
        <v>679.4086939</v>
      </c>
      <c r="C362" s="69">
        <v>10976.2687599</v>
      </c>
      <c r="D362" s="85">
        <v>10513.8822673</v>
      </c>
      <c r="E362" s="80">
        <v>6.1897963999999996</v>
      </c>
      <c r="F362" s="80">
        <v>6.4620154000000003</v>
      </c>
      <c r="G362" s="80">
        <v>10.4023982</v>
      </c>
      <c r="H362" s="10"/>
      <c r="I362" s="80">
        <v>4.5253233000000002</v>
      </c>
      <c r="J362" s="80">
        <v>8.1960554000000005</v>
      </c>
    </row>
    <row r="363" spans="1:10" x14ac:dyDescent="0.35">
      <c r="A363" s="8">
        <v>39356</v>
      </c>
      <c r="B363" s="110">
        <v>676.01319209999997</v>
      </c>
      <c r="C363" s="69">
        <v>10979.2027801</v>
      </c>
      <c r="D363" s="85">
        <v>10504.3032931</v>
      </c>
      <c r="E363" s="80">
        <v>6.1572157000000001</v>
      </c>
      <c r="F363" s="80">
        <v>6.4355833000000002</v>
      </c>
      <c r="G363" s="80">
        <v>10.4826616</v>
      </c>
      <c r="H363" s="10"/>
      <c r="I363" s="80">
        <v>4.5401837</v>
      </c>
      <c r="J363" s="80">
        <v>8.1004299</v>
      </c>
    </row>
    <row r="364" spans="1:10" x14ac:dyDescent="0.35">
      <c r="A364" s="8">
        <v>39387</v>
      </c>
      <c r="B364" s="110">
        <v>668.81578039999999</v>
      </c>
      <c r="C364" s="69">
        <v>11050.731919600001</v>
      </c>
      <c r="D364" s="85">
        <v>10561.6175582</v>
      </c>
      <c r="E364" s="80">
        <v>6.0522305999999997</v>
      </c>
      <c r="F364" s="80">
        <v>6.3325127999999999</v>
      </c>
      <c r="G364" s="80">
        <v>10.4783118</v>
      </c>
      <c r="H364" s="10"/>
      <c r="I364" s="80">
        <v>4.4650821000000001</v>
      </c>
      <c r="J364" s="80">
        <v>7.9679595000000001</v>
      </c>
    </row>
    <row r="365" spans="1:10" x14ac:dyDescent="0.35">
      <c r="A365" s="8">
        <v>39417</v>
      </c>
      <c r="B365" s="110">
        <v>669.11683400000004</v>
      </c>
      <c r="C365" s="69">
        <v>11058.7728682</v>
      </c>
      <c r="D365" s="85">
        <v>10582.4046846</v>
      </c>
      <c r="E365" s="80">
        <v>6.0505522999999997</v>
      </c>
      <c r="F365" s="80">
        <v>6.3229186000000004</v>
      </c>
      <c r="G365" s="80">
        <v>10.3581567</v>
      </c>
      <c r="H365" s="10"/>
      <c r="I365" s="80">
        <v>4.5171698999999998</v>
      </c>
      <c r="J365" s="80">
        <v>7.9032492000000003</v>
      </c>
    </row>
    <row r="366" spans="1:10" x14ac:dyDescent="0.35">
      <c r="A366" s="8">
        <v>39448</v>
      </c>
      <c r="B366" s="110">
        <v>666.35800889999996</v>
      </c>
      <c r="C366" s="69">
        <v>11078.076667699999</v>
      </c>
      <c r="D366" s="85">
        <v>10610.445731199999</v>
      </c>
      <c r="E366" s="80">
        <v>6.0151056000000001</v>
      </c>
      <c r="F366" s="80">
        <v>6.2802075000000004</v>
      </c>
      <c r="G366" s="80">
        <v>10.2363342</v>
      </c>
      <c r="H366" s="10"/>
      <c r="I366" s="80">
        <v>4.5798160000000001</v>
      </c>
      <c r="J366" s="80">
        <v>7.7453893000000003</v>
      </c>
    </row>
    <row r="367" spans="1:10" x14ac:dyDescent="0.35">
      <c r="A367" s="8">
        <v>39479</v>
      </c>
      <c r="B367" s="110">
        <v>655.18877229999998</v>
      </c>
      <c r="C367" s="69">
        <v>11090.6478162</v>
      </c>
      <c r="D367" s="85">
        <v>10649.4487656</v>
      </c>
      <c r="E367" s="80">
        <v>5.9075788999999999</v>
      </c>
      <c r="F367" s="80">
        <v>6.1523256999999996</v>
      </c>
      <c r="G367" s="80">
        <v>9.8856968999999992</v>
      </c>
      <c r="H367" s="10"/>
      <c r="I367" s="80">
        <v>4.4955198999999997</v>
      </c>
      <c r="J367" s="80">
        <v>7.6106999000000002</v>
      </c>
    </row>
    <row r="368" spans="1:10" x14ac:dyDescent="0.35">
      <c r="A368" s="8">
        <v>39508</v>
      </c>
      <c r="B368" s="110">
        <v>659.11850719999995</v>
      </c>
      <c r="C368" s="69">
        <v>11121.087902200001</v>
      </c>
      <c r="D368" s="85">
        <v>10669.964137000001</v>
      </c>
      <c r="E368" s="80">
        <v>5.9267449000000001</v>
      </c>
      <c r="F368" s="80">
        <v>6.1773264000000001</v>
      </c>
      <c r="G368" s="80">
        <v>9.9832163999999999</v>
      </c>
      <c r="H368" s="10"/>
      <c r="I368" s="80">
        <v>4.4460166000000001</v>
      </c>
      <c r="J368" s="80">
        <v>7.7148925999999998</v>
      </c>
    </row>
    <row r="369" spans="1:10" x14ac:dyDescent="0.35">
      <c r="A369" s="8">
        <v>39539</v>
      </c>
      <c r="B369" s="110">
        <v>672.89924510000003</v>
      </c>
      <c r="C369" s="69">
        <v>11185.6026289</v>
      </c>
      <c r="D369" s="85">
        <v>10708.573528299999</v>
      </c>
      <c r="E369" s="80">
        <v>6.0157620999999999</v>
      </c>
      <c r="F369" s="80">
        <v>6.2837430999999997</v>
      </c>
      <c r="G369" s="80">
        <v>10.2804327</v>
      </c>
      <c r="H369" s="10"/>
      <c r="I369" s="80">
        <v>4.4769230000000002</v>
      </c>
      <c r="J369" s="80">
        <v>7.8620722000000001</v>
      </c>
    </row>
    <row r="370" spans="1:10" x14ac:dyDescent="0.35">
      <c r="A370" s="8">
        <v>39569</v>
      </c>
      <c r="B370" s="110">
        <v>663.20774849999998</v>
      </c>
      <c r="C370" s="69">
        <v>11156.0510091</v>
      </c>
      <c r="D370" s="85">
        <v>10680.1562842</v>
      </c>
      <c r="E370" s="80">
        <v>5.9448254</v>
      </c>
      <c r="F370" s="80">
        <v>6.2097195000000003</v>
      </c>
      <c r="G370" s="80">
        <v>10.2106245</v>
      </c>
      <c r="H370" s="10"/>
      <c r="I370" s="80">
        <v>4.3557715999999997</v>
      </c>
      <c r="J370" s="80">
        <v>7.8584006000000004</v>
      </c>
    </row>
    <row r="371" spans="1:10" x14ac:dyDescent="0.35">
      <c r="A371" s="8">
        <v>39600</v>
      </c>
      <c r="B371" s="110">
        <v>650.43407820000004</v>
      </c>
      <c r="C371" s="69">
        <v>11209.0444505</v>
      </c>
      <c r="D371" s="85">
        <v>10733.4403948</v>
      </c>
      <c r="E371" s="80">
        <v>5.8027612</v>
      </c>
      <c r="F371" s="80">
        <v>6.0598843999999996</v>
      </c>
      <c r="G371" s="80">
        <v>10.045799499999999</v>
      </c>
      <c r="H371" s="10"/>
      <c r="I371" s="80">
        <v>4.1579671999999999</v>
      </c>
      <c r="J371" s="80">
        <v>7.7905553000000003</v>
      </c>
    </row>
    <row r="372" spans="1:10" x14ac:dyDescent="0.35">
      <c r="A372" s="8">
        <v>39630</v>
      </c>
      <c r="B372" s="110">
        <v>656.93421980000005</v>
      </c>
      <c r="C372" s="69">
        <v>11228.590995</v>
      </c>
      <c r="D372" s="85">
        <v>10751.444566</v>
      </c>
      <c r="E372" s="80">
        <v>5.850549</v>
      </c>
      <c r="F372" s="80">
        <v>6.1101948999999998</v>
      </c>
      <c r="G372" s="80">
        <v>10.099937300000001</v>
      </c>
      <c r="H372" s="10"/>
      <c r="I372" s="80">
        <v>4.2474628000000001</v>
      </c>
      <c r="J372" s="80">
        <v>7.7707838000000002</v>
      </c>
    </row>
    <row r="373" spans="1:10" x14ac:dyDescent="0.35">
      <c r="A373" s="8">
        <v>39661</v>
      </c>
      <c r="B373" s="110">
        <v>643.35529159999999</v>
      </c>
      <c r="C373" s="69">
        <v>11245.001299199999</v>
      </c>
      <c r="D373" s="85">
        <v>10793.511667799999</v>
      </c>
      <c r="E373" s="80">
        <v>5.7212557999999998</v>
      </c>
      <c r="F373" s="80">
        <v>5.9605743999999996</v>
      </c>
      <c r="G373" s="80">
        <v>9.736281</v>
      </c>
      <c r="H373" s="10"/>
      <c r="I373" s="80">
        <v>3.9922681999999998</v>
      </c>
      <c r="J373" s="80">
        <v>7.7985977999999996</v>
      </c>
    </row>
    <row r="374" spans="1:10" x14ac:dyDescent="0.35">
      <c r="A374" s="8">
        <v>39692</v>
      </c>
      <c r="B374" s="110">
        <v>670.34094889999994</v>
      </c>
      <c r="C374" s="69">
        <v>11260.942488500001</v>
      </c>
      <c r="D374" s="85">
        <v>10778.022777100001</v>
      </c>
      <c r="E374" s="80">
        <v>5.9527960999999996</v>
      </c>
      <c r="F374" s="80">
        <v>6.2195169000000003</v>
      </c>
      <c r="G374" s="80">
        <v>10.2412446</v>
      </c>
      <c r="H374" s="10"/>
      <c r="I374" s="80">
        <v>4.3326998000000003</v>
      </c>
      <c r="J374" s="80">
        <v>7.9083461000000002</v>
      </c>
    </row>
    <row r="375" spans="1:10" x14ac:dyDescent="0.35">
      <c r="A375" s="8">
        <v>39722</v>
      </c>
      <c r="B375" s="110">
        <v>702.93817179999996</v>
      </c>
      <c r="C375" s="69">
        <v>11271.075792199999</v>
      </c>
      <c r="D375" s="85">
        <v>10787.624435399999</v>
      </c>
      <c r="E375" s="80">
        <v>6.2366555000000004</v>
      </c>
      <c r="F375" s="80">
        <v>6.5161534999999997</v>
      </c>
      <c r="G375" s="80">
        <v>10.525965299999999</v>
      </c>
      <c r="H375" s="10"/>
      <c r="I375" s="80">
        <v>4.6742464999999997</v>
      </c>
      <c r="J375" s="80">
        <v>8.117604</v>
      </c>
    </row>
    <row r="376" spans="1:10" x14ac:dyDescent="0.35">
      <c r="A376" s="8">
        <v>39753</v>
      </c>
      <c r="B376" s="110">
        <v>711.5375616</v>
      </c>
      <c r="C376" s="69">
        <v>11284.5852514</v>
      </c>
      <c r="D376" s="85">
        <v>10781.0476942</v>
      </c>
      <c r="E376" s="80">
        <v>6.3053939999999997</v>
      </c>
      <c r="F376" s="80">
        <v>6.5998925000000002</v>
      </c>
      <c r="G376" s="80">
        <v>10.767565599999999</v>
      </c>
      <c r="H376" s="10"/>
      <c r="I376" s="80">
        <v>4.6506436999999998</v>
      </c>
      <c r="J376" s="80">
        <v>8.2911956999999994</v>
      </c>
    </row>
    <row r="377" spans="1:10" x14ac:dyDescent="0.35">
      <c r="A377" s="8">
        <v>39783</v>
      </c>
      <c r="B377" s="110">
        <v>755.09988999999996</v>
      </c>
      <c r="C377" s="69">
        <v>11305.8960248</v>
      </c>
      <c r="D377" s="85">
        <v>10789.2981769</v>
      </c>
      <c r="E377" s="80">
        <v>6.6788150999999996</v>
      </c>
      <c r="F377" s="80">
        <v>6.9986005999999996</v>
      </c>
      <c r="G377" s="80">
        <v>11.248093300000001</v>
      </c>
      <c r="H377" s="10"/>
      <c r="I377" s="80">
        <v>5.0515660000000002</v>
      </c>
      <c r="J377" s="80">
        <v>8.6387169999999998</v>
      </c>
    </row>
    <row r="378" spans="1:10" x14ac:dyDescent="0.35">
      <c r="A378" s="8">
        <v>39814</v>
      </c>
      <c r="B378" s="110">
        <v>787.60719210000002</v>
      </c>
      <c r="C378" s="69">
        <v>11348.165096999999</v>
      </c>
      <c r="D378" s="85">
        <v>10791.304173</v>
      </c>
      <c r="E378" s="80">
        <v>6.9403924000000004</v>
      </c>
      <c r="F378" s="80">
        <v>7.2985357000000004</v>
      </c>
      <c r="G378" s="80">
        <v>11.8474494</v>
      </c>
      <c r="H378" s="10"/>
      <c r="I378" s="80">
        <v>5.1154856000000004</v>
      </c>
      <c r="J378" s="80">
        <v>9.1268007000000004</v>
      </c>
    </row>
    <row r="379" spans="1:10" x14ac:dyDescent="0.35">
      <c r="A379" s="8">
        <v>39845</v>
      </c>
      <c r="B379" s="110">
        <v>827.41093479999995</v>
      </c>
      <c r="C379" s="69">
        <v>11409.837674500001</v>
      </c>
      <c r="D379" s="85">
        <v>10805.0020578</v>
      </c>
      <c r="E379" s="80">
        <v>7.2517326999999998</v>
      </c>
      <c r="F379" s="80">
        <v>7.6576656999999999</v>
      </c>
      <c r="G379" s="80">
        <v>12.5527338</v>
      </c>
      <c r="H379" s="10"/>
      <c r="I379" s="80">
        <v>5.4691257000000002</v>
      </c>
      <c r="J379" s="80">
        <v>9.3729417000000002</v>
      </c>
    </row>
    <row r="380" spans="1:10" x14ac:dyDescent="0.35">
      <c r="A380" s="8">
        <v>39873</v>
      </c>
      <c r="B380" s="110">
        <v>839.28636170000004</v>
      </c>
      <c r="C380" s="69">
        <v>11423.172817999999</v>
      </c>
      <c r="D380" s="85">
        <v>10770.855251700001</v>
      </c>
      <c r="E380" s="80">
        <v>7.3472263</v>
      </c>
      <c r="F380" s="80">
        <v>7.7921978999999997</v>
      </c>
      <c r="G380" s="80">
        <v>13.0577025</v>
      </c>
      <c r="H380" s="10"/>
      <c r="I380" s="80">
        <v>5.7643569000000001</v>
      </c>
      <c r="J380" s="80">
        <v>9.2342445000000009</v>
      </c>
    </row>
    <row r="381" spans="1:10" x14ac:dyDescent="0.35">
      <c r="A381" s="8">
        <v>39904</v>
      </c>
      <c r="B381" s="110">
        <v>848.69468410000002</v>
      </c>
      <c r="C381" s="69">
        <v>11424.120376999999</v>
      </c>
      <c r="D381" s="85">
        <v>10794.4231881</v>
      </c>
      <c r="E381" s="80">
        <v>7.4289718000000002</v>
      </c>
      <c r="F381" s="80">
        <v>7.8623440000000002</v>
      </c>
      <c r="G381" s="80">
        <v>12.940969000000001</v>
      </c>
      <c r="H381" s="10"/>
      <c r="I381" s="80">
        <v>5.9426547999999997</v>
      </c>
      <c r="J381" s="80">
        <v>9.2048056000000003</v>
      </c>
    </row>
    <row r="382" spans="1:10" x14ac:dyDescent="0.35">
      <c r="A382" s="8">
        <v>39934</v>
      </c>
      <c r="B382" s="110">
        <v>875.13273690000005</v>
      </c>
      <c r="C382" s="69">
        <v>11437.436528599999</v>
      </c>
      <c r="D382" s="85">
        <v>10772.760888000001</v>
      </c>
      <c r="E382" s="80">
        <v>7.6514762000000003</v>
      </c>
      <c r="F382" s="80">
        <v>8.1235696999999991</v>
      </c>
      <c r="G382" s="80">
        <v>13.462880200000001</v>
      </c>
      <c r="H382" s="10"/>
      <c r="I382" s="80">
        <v>6.5105658999999996</v>
      </c>
      <c r="J382" s="80">
        <v>9.0151859000000005</v>
      </c>
    </row>
    <row r="383" spans="1:10" x14ac:dyDescent="0.35">
      <c r="A383" s="8">
        <v>39965</v>
      </c>
      <c r="B383" s="110">
        <v>857.35110599999996</v>
      </c>
      <c r="C383" s="69">
        <v>11424.791716399999</v>
      </c>
      <c r="D383" s="85">
        <v>10755.169846500001</v>
      </c>
      <c r="E383" s="80">
        <v>7.5043040000000003</v>
      </c>
      <c r="F383" s="80">
        <v>7.9715255000000003</v>
      </c>
      <c r="G383" s="80">
        <v>13.3654338</v>
      </c>
      <c r="H383" s="10"/>
      <c r="I383" s="80">
        <v>6.1415933999999996</v>
      </c>
      <c r="J383" s="80">
        <v>9.1343142000000004</v>
      </c>
    </row>
    <row r="384" spans="1:10" x14ac:dyDescent="0.35">
      <c r="A384" s="8">
        <v>39995</v>
      </c>
      <c r="B384" s="110">
        <v>865.94179770000005</v>
      </c>
      <c r="C384" s="69">
        <v>11448.706079199999</v>
      </c>
      <c r="D384" s="85">
        <v>10799.4270296</v>
      </c>
      <c r="E384" s="80">
        <v>7.5636652</v>
      </c>
      <c r="F384" s="80">
        <v>8.0184049999999996</v>
      </c>
      <c r="G384" s="80">
        <v>13.2348655</v>
      </c>
      <c r="H384" s="10"/>
      <c r="I384" s="80">
        <v>6.0453152000000001</v>
      </c>
      <c r="J384" s="80">
        <v>9.3821394999999992</v>
      </c>
    </row>
    <row r="385" spans="1:10" x14ac:dyDescent="0.35">
      <c r="A385" s="8">
        <v>40026</v>
      </c>
      <c r="B385" s="110">
        <v>865.09532709999996</v>
      </c>
      <c r="C385" s="69">
        <v>11443.483558899999</v>
      </c>
      <c r="D385" s="85">
        <v>10789.558924200001</v>
      </c>
      <c r="E385" s="80">
        <v>7.5597200999999998</v>
      </c>
      <c r="F385" s="80">
        <v>8.0178933000000008</v>
      </c>
      <c r="G385" s="80">
        <v>13.2741045</v>
      </c>
      <c r="H385" s="10"/>
      <c r="I385" s="80">
        <v>5.8551171000000002</v>
      </c>
      <c r="J385" s="80">
        <v>9.6064541999999999</v>
      </c>
    </row>
    <row r="386" spans="1:10" x14ac:dyDescent="0.35">
      <c r="A386" s="8">
        <v>40057</v>
      </c>
      <c r="B386" s="110">
        <v>870.81943699999999</v>
      </c>
      <c r="C386" s="69">
        <v>11459.074273099999</v>
      </c>
      <c r="D386" s="85">
        <v>10810.3787476</v>
      </c>
      <c r="E386" s="80">
        <v>7.5993873000000001</v>
      </c>
      <c r="F386" s="80">
        <v>8.0554017000000009</v>
      </c>
      <c r="G386" s="80">
        <v>13.260363999999999</v>
      </c>
      <c r="H386" s="10"/>
      <c r="I386" s="80">
        <v>5.9439842000000001</v>
      </c>
      <c r="J386" s="80">
        <v>9.5871180000000003</v>
      </c>
    </row>
    <row r="387" spans="1:10" x14ac:dyDescent="0.35">
      <c r="A387" s="8">
        <v>40087</v>
      </c>
      <c r="B387" s="110">
        <v>866.52302399999996</v>
      </c>
      <c r="C387" s="69">
        <v>11465.3856082</v>
      </c>
      <c r="D387" s="85">
        <v>10820.726434099999</v>
      </c>
      <c r="E387" s="80">
        <v>7.5577312000000001</v>
      </c>
      <c r="F387" s="80">
        <v>8.0079931000000002</v>
      </c>
      <c r="G387" s="80">
        <v>13.180387</v>
      </c>
      <c r="H387" s="10"/>
      <c r="I387" s="80">
        <v>5.8708482999999996</v>
      </c>
      <c r="J387" s="80">
        <v>9.5788895000000007</v>
      </c>
    </row>
    <row r="388" spans="1:10" x14ac:dyDescent="0.35">
      <c r="A388" s="8">
        <v>40118</v>
      </c>
      <c r="B388" s="110">
        <v>873.39620739999998</v>
      </c>
      <c r="C388" s="69">
        <v>11489.3641642</v>
      </c>
      <c r="D388" s="85">
        <v>10850.804556900001</v>
      </c>
      <c r="E388" s="80">
        <v>7.6017802000000003</v>
      </c>
      <c r="F388" s="80">
        <v>8.0491378000000005</v>
      </c>
      <c r="G388" s="80">
        <v>13.159612600000001</v>
      </c>
      <c r="H388" s="10"/>
      <c r="I388" s="80">
        <v>5.9287767999999996</v>
      </c>
      <c r="J388" s="80">
        <v>9.6037161999999991</v>
      </c>
    </row>
    <row r="389" spans="1:10" x14ac:dyDescent="0.35">
      <c r="A389" s="8">
        <v>40148</v>
      </c>
      <c r="B389" s="110">
        <v>868.67272579999997</v>
      </c>
      <c r="C389" s="69">
        <v>11520.015893399999</v>
      </c>
      <c r="D389" s="85">
        <v>10887.5267704</v>
      </c>
      <c r="E389" s="80">
        <v>7.5405515000000003</v>
      </c>
      <c r="F389" s="80">
        <v>7.9786047</v>
      </c>
      <c r="G389" s="80">
        <v>13.0309008</v>
      </c>
      <c r="H389" s="10"/>
      <c r="I389" s="80">
        <v>5.7956478000000002</v>
      </c>
      <c r="J389" s="80">
        <v>9.6346384999999994</v>
      </c>
    </row>
    <row r="390" spans="1:10" x14ac:dyDescent="0.35">
      <c r="A390" s="8">
        <v>40179</v>
      </c>
      <c r="B390" s="110">
        <v>871.21621210000001</v>
      </c>
      <c r="C390" s="69">
        <v>11545.097717099999</v>
      </c>
      <c r="D390" s="85">
        <v>10937.246904400001</v>
      </c>
      <c r="E390" s="80">
        <v>7.5462004</v>
      </c>
      <c r="F390" s="80">
        <v>7.9655896999999998</v>
      </c>
      <c r="G390" s="80">
        <v>12.8112127</v>
      </c>
      <c r="H390" s="10"/>
      <c r="I390" s="80">
        <v>5.8761428999999996</v>
      </c>
      <c r="J390" s="80">
        <v>9.5532962999999995</v>
      </c>
    </row>
    <row r="391" spans="1:10" x14ac:dyDescent="0.35">
      <c r="A391" s="8">
        <v>40210</v>
      </c>
      <c r="B391" s="110">
        <v>861.04597939999996</v>
      </c>
      <c r="C391" s="69">
        <v>11531.5253364</v>
      </c>
      <c r="D391" s="85">
        <v>10920.782552000001</v>
      </c>
      <c r="E391" s="80">
        <v>7.4668871000000001</v>
      </c>
      <c r="F391" s="80">
        <v>7.8844713999999998</v>
      </c>
      <c r="G391" s="80">
        <v>12.763175</v>
      </c>
      <c r="H391" s="10"/>
      <c r="I391" s="80">
        <v>5.7625671000000001</v>
      </c>
      <c r="J391" s="80">
        <v>9.5223118000000007</v>
      </c>
    </row>
    <row r="392" spans="1:10" x14ac:dyDescent="0.35">
      <c r="A392" s="8">
        <v>40238</v>
      </c>
      <c r="B392" s="110">
        <v>842.53675750000002</v>
      </c>
      <c r="C392" s="69">
        <v>11552.232864199999</v>
      </c>
      <c r="D392" s="85">
        <v>10925.8849806</v>
      </c>
      <c r="E392" s="80">
        <v>7.2932806000000001</v>
      </c>
      <c r="F392" s="80">
        <v>7.7113823000000004</v>
      </c>
      <c r="G392" s="80">
        <v>12.7151578</v>
      </c>
      <c r="H392" s="10"/>
      <c r="I392" s="80">
        <v>5.6193157999999999</v>
      </c>
      <c r="J392" s="80">
        <v>9.3050435999999994</v>
      </c>
    </row>
    <row r="393" spans="1:10" x14ac:dyDescent="0.35">
      <c r="A393" s="8">
        <v>40269</v>
      </c>
      <c r="B393" s="110">
        <v>822.63916549999999</v>
      </c>
      <c r="C393" s="69">
        <v>11573.724933400001</v>
      </c>
      <c r="D393" s="85">
        <v>10937.4503996</v>
      </c>
      <c r="E393" s="80">
        <v>7.1078168000000002</v>
      </c>
      <c r="F393" s="80">
        <v>7.5213064999999997</v>
      </c>
      <c r="G393" s="80">
        <v>12.6053946</v>
      </c>
      <c r="H393" s="10"/>
      <c r="I393" s="80">
        <v>5.4474450000000001</v>
      </c>
      <c r="J393" s="80">
        <v>9.1060824</v>
      </c>
    </row>
    <row r="394" spans="1:10" x14ac:dyDescent="0.35">
      <c r="A394" s="8">
        <v>40299</v>
      </c>
      <c r="B394" s="110">
        <v>807.00355030000003</v>
      </c>
      <c r="C394" s="69">
        <v>11542.5364345</v>
      </c>
      <c r="D394" s="85">
        <v>10938.9444286</v>
      </c>
      <c r="E394" s="80">
        <v>6.9915615999999998</v>
      </c>
      <c r="F394" s="80">
        <v>7.3773438999999996</v>
      </c>
      <c r="G394" s="80">
        <v>12.220845600000001</v>
      </c>
      <c r="H394" s="10"/>
      <c r="I394" s="80">
        <v>5.3297821000000001</v>
      </c>
      <c r="J394" s="80">
        <v>8.9877056999999994</v>
      </c>
    </row>
    <row r="395" spans="1:10" x14ac:dyDescent="0.35">
      <c r="A395" s="8">
        <v>40330</v>
      </c>
      <c r="B395" s="110">
        <v>815.14541069999996</v>
      </c>
      <c r="C395" s="69">
        <v>11588.8904356</v>
      </c>
      <c r="D395" s="85">
        <v>10992.758376899999</v>
      </c>
      <c r="E395" s="80">
        <v>7.0338520999999998</v>
      </c>
      <c r="F395" s="80">
        <v>7.4152944999999999</v>
      </c>
      <c r="G395" s="80">
        <v>12.1778481</v>
      </c>
      <c r="H395" s="10"/>
      <c r="I395" s="80">
        <v>5.4345347000000004</v>
      </c>
      <c r="J395" s="80">
        <v>8.9533126000000003</v>
      </c>
    </row>
    <row r="396" spans="1:10" x14ac:dyDescent="0.35">
      <c r="A396" s="8">
        <v>40360</v>
      </c>
      <c r="B396" s="110">
        <v>823.06358169999999</v>
      </c>
      <c r="C396" s="69">
        <v>11634.198477800001</v>
      </c>
      <c r="D396" s="85">
        <v>11019.194203900001</v>
      </c>
      <c r="E396" s="80">
        <v>7.0745189999999996</v>
      </c>
      <c r="F396" s="80">
        <v>7.4693626999999996</v>
      </c>
      <c r="G396" s="80">
        <v>12.3606956</v>
      </c>
      <c r="H396" s="10"/>
      <c r="I396" s="80">
        <v>5.5544834999999999</v>
      </c>
      <c r="J396" s="80">
        <v>8.8921335999999993</v>
      </c>
    </row>
    <row r="397" spans="1:10" x14ac:dyDescent="0.35">
      <c r="A397" s="8">
        <v>40391</v>
      </c>
      <c r="B397" s="110">
        <v>837.45226749999995</v>
      </c>
      <c r="C397" s="69">
        <v>11647.177173599999</v>
      </c>
      <c r="D397" s="85">
        <v>11061.085815799999</v>
      </c>
      <c r="E397" s="80">
        <v>7.1901736999999999</v>
      </c>
      <c r="F397" s="80">
        <v>7.5711579000000002</v>
      </c>
      <c r="G397" s="80">
        <v>12.222220099999999</v>
      </c>
      <c r="H397" s="10"/>
      <c r="I397" s="80">
        <v>5.6980823999999997</v>
      </c>
      <c r="J397" s="80">
        <v>8.9757344999999997</v>
      </c>
    </row>
    <row r="398" spans="1:10" x14ac:dyDescent="0.35">
      <c r="A398" s="8">
        <v>40422</v>
      </c>
      <c r="B398" s="110">
        <v>834.72238240000001</v>
      </c>
      <c r="C398" s="69">
        <v>11677.7685901</v>
      </c>
      <c r="D398" s="85">
        <v>11087.6348241</v>
      </c>
      <c r="E398" s="80">
        <v>7.1479613000000004</v>
      </c>
      <c r="F398" s="80">
        <v>7.5284079999999998</v>
      </c>
      <c r="G398" s="80">
        <v>12.201441900000001</v>
      </c>
      <c r="H398" s="10"/>
      <c r="I398" s="80">
        <v>5.6474155000000001</v>
      </c>
      <c r="J398" s="80">
        <v>8.9497064999999996</v>
      </c>
    </row>
    <row r="399" spans="1:10" x14ac:dyDescent="0.35">
      <c r="A399" s="8">
        <v>40452</v>
      </c>
      <c r="B399" s="110">
        <v>826.79674490000002</v>
      </c>
      <c r="C399" s="69">
        <v>11724.1128997</v>
      </c>
      <c r="D399" s="85">
        <v>11104.632060100001</v>
      </c>
      <c r="E399" s="80">
        <v>7.0521048999999998</v>
      </c>
      <c r="F399" s="80">
        <v>7.4455122999999999</v>
      </c>
      <c r="G399" s="80">
        <v>12.3359234</v>
      </c>
      <c r="H399" s="10"/>
      <c r="I399" s="80">
        <v>5.5418424000000002</v>
      </c>
      <c r="J399" s="80">
        <v>8.8603743999999995</v>
      </c>
    </row>
    <row r="400" spans="1:10" x14ac:dyDescent="0.35">
      <c r="A400" s="8">
        <v>40483</v>
      </c>
      <c r="B400" s="110">
        <v>813.42870419999997</v>
      </c>
      <c r="C400" s="69">
        <v>11764.1203363</v>
      </c>
      <c r="D400" s="85">
        <v>11163.156244199999</v>
      </c>
      <c r="E400" s="80">
        <v>6.9144880999999998</v>
      </c>
      <c r="F400" s="80">
        <v>7.2867268999999997</v>
      </c>
      <c r="G400" s="80">
        <v>12.022937199999999</v>
      </c>
      <c r="H400" s="10"/>
      <c r="I400" s="80">
        <v>5.5138303999999998</v>
      </c>
      <c r="J400" s="80">
        <v>8.5876064999999997</v>
      </c>
    </row>
    <row r="401" spans="1:10" x14ac:dyDescent="0.35">
      <c r="A401" s="8">
        <v>40513</v>
      </c>
      <c r="B401" s="110">
        <v>816.46209940000006</v>
      </c>
      <c r="C401" s="69">
        <v>11741.9430168</v>
      </c>
      <c r="D401" s="85">
        <v>11169.392444499999</v>
      </c>
      <c r="E401" s="80">
        <v>6.9533816000000002</v>
      </c>
      <c r="F401" s="80">
        <v>7.3098166000000004</v>
      </c>
      <c r="G401" s="80">
        <v>11.8294959</v>
      </c>
      <c r="H401" s="10"/>
      <c r="I401" s="80">
        <v>5.3518444000000001</v>
      </c>
      <c r="J401" s="80">
        <v>8.8725714</v>
      </c>
    </row>
    <row r="402" spans="1:10" x14ac:dyDescent="0.35">
      <c r="A402" s="8">
        <v>40544</v>
      </c>
      <c r="B402" s="110">
        <v>806.31967840000004</v>
      </c>
      <c r="C402" s="69">
        <v>11791.7105448</v>
      </c>
      <c r="D402" s="85">
        <v>11201.867023299999</v>
      </c>
      <c r="E402" s="80">
        <v>6.8380213000000003</v>
      </c>
      <c r="F402" s="80">
        <v>7.1980829000000002</v>
      </c>
      <c r="G402" s="80">
        <v>11.8402092</v>
      </c>
      <c r="H402" s="10"/>
      <c r="I402" s="80">
        <v>5.0939690000000004</v>
      </c>
      <c r="J402" s="80">
        <v>8.9326816000000004</v>
      </c>
    </row>
    <row r="403" spans="1:10" x14ac:dyDescent="0.35">
      <c r="A403" s="8">
        <v>40575</v>
      </c>
      <c r="B403" s="110">
        <v>807.51814090000005</v>
      </c>
      <c r="C403" s="69">
        <v>11760.905524</v>
      </c>
      <c r="D403" s="85">
        <v>11176.379680800001</v>
      </c>
      <c r="E403" s="80">
        <v>6.8661222000000004</v>
      </c>
      <c r="F403" s="80">
        <v>7.2252210999999997</v>
      </c>
      <c r="G403" s="80">
        <v>11.8361973</v>
      </c>
      <c r="H403" s="10"/>
      <c r="I403" s="80">
        <v>5.0623940999999997</v>
      </c>
      <c r="J403" s="80">
        <v>9.0324893999999993</v>
      </c>
    </row>
    <row r="404" spans="1:10" x14ac:dyDescent="0.35">
      <c r="A404" s="8">
        <v>40603</v>
      </c>
      <c r="B404" s="110">
        <v>819.70485929999995</v>
      </c>
      <c r="C404" s="69">
        <v>11796.409393</v>
      </c>
      <c r="D404" s="85">
        <v>11215.3475746</v>
      </c>
      <c r="E404" s="80">
        <v>6.9487658000000003</v>
      </c>
      <c r="F404" s="80">
        <v>7.3087780000000002</v>
      </c>
      <c r="G404" s="80">
        <v>11.874517300000001</v>
      </c>
      <c r="H404" s="10"/>
      <c r="I404" s="80">
        <v>5.2395842999999998</v>
      </c>
      <c r="J404" s="80">
        <v>8.9837444000000009</v>
      </c>
    </row>
    <row r="405" spans="1:10" x14ac:dyDescent="0.35">
      <c r="A405" s="8">
        <v>40634</v>
      </c>
      <c r="B405" s="110">
        <v>826.57330219999994</v>
      </c>
      <c r="C405" s="69">
        <v>11765.672815399999</v>
      </c>
      <c r="D405" s="85">
        <v>11182.299223399999</v>
      </c>
      <c r="E405" s="80">
        <v>7.0252957</v>
      </c>
      <c r="F405" s="80">
        <v>7.3918010000000001</v>
      </c>
      <c r="G405" s="80">
        <v>11.983563699999999</v>
      </c>
      <c r="H405" s="10"/>
      <c r="I405" s="80">
        <v>5.4157317000000003</v>
      </c>
      <c r="J405" s="80">
        <v>8.9465962000000001</v>
      </c>
    </row>
    <row r="406" spans="1:10" x14ac:dyDescent="0.35">
      <c r="A406" s="8">
        <v>40664</v>
      </c>
      <c r="B406" s="110">
        <v>831.65132889999995</v>
      </c>
      <c r="C406" s="69">
        <v>11762.507555800001</v>
      </c>
      <c r="D406" s="85">
        <v>11172.822642700001</v>
      </c>
      <c r="E406" s="80">
        <v>7.0703573999999998</v>
      </c>
      <c r="F406" s="80">
        <v>7.4435203999999997</v>
      </c>
      <c r="G406" s="80">
        <v>12.083615999999999</v>
      </c>
      <c r="H406" s="10"/>
      <c r="I406" s="80">
        <v>5.5240383</v>
      </c>
      <c r="J406" s="80">
        <v>8.9116534000000005</v>
      </c>
    </row>
    <row r="407" spans="1:10" x14ac:dyDescent="0.35">
      <c r="A407" s="8">
        <v>40695</v>
      </c>
      <c r="B407" s="110">
        <v>822.93801399999995</v>
      </c>
      <c r="C407" s="69">
        <v>11784.979967200001</v>
      </c>
      <c r="D407" s="85">
        <v>11205.5207596</v>
      </c>
      <c r="E407" s="80">
        <v>6.9829394000000002</v>
      </c>
      <c r="F407" s="80">
        <v>7.3440408000000001</v>
      </c>
      <c r="G407" s="80">
        <v>11.8998694</v>
      </c>
      <c r="H407" s="10"/>
      <c r="I407" s="80">
        <v>5.4127625999999998</v>
      </c>
      <c r="J407" s="80">
        <v>8.8451369999999994</v>
      </c>
    </row>
    <row r="408" spans="1:10" x14ac:dyDescent="0.35">
      <c r="A408" s="8">
        <v>40725</v>
      </c>
      <c r="B408" s="110">
        <v>804.56112089999999</v>
      </c>
      <c r="C408" s="69">
        <v>11811.153213400001</v>
      </c>
      <c r="D408" s="85">
        <v>11209.9242263</v>
      </c>
      <c r="E408" s="80">
        <v>6.8118761000000001</v>
      </c>
      <c r="F408" s="80">
        <v>7.1772217999999999</v>
      </c>
      <c r="G408" s="80">
        <v>11.902225700000001</v>
      </c>
      <c r="H408" s="10"/>
      <c r="I408" s="80">
        <v>5.1230101000000001</v>
      </c>
      <c r="J408" s="80">
        <v>8.8144457000000003</v>
      </c>
    </row>
    <row r="409" spans="1:10" x14ac:dyDescent="0.35">
      <c r="A409" s="8">
        <v>40756</v>
      </c>
      <c r="B409" s="110">
        <v>799.78413780000005</v>
      </c>
      <c r="C409" s="69">
        <v>11843.0850584</v>
      </c>
      <c r="D409" s="85">
        <v>11218.931724399999</v>
      </c>
      <c r="E409" s="80">
        <v>6.7531739999999996</v>
      </c>
      <c r="F409" s="80">
        <v>7.1288796000000003</v>
      </c>
      <c r="G409" s="80">
        <v>12.023366100000001</v>
      </c>
      <c r="H409" s="10"/>
      <c r="I409" s="80">
        <v>5.0311158000000002</v>
      </c>
      <c r="J409" s="80">
        <v>8.8004878000000009</v>
      </c>
    </row>
    <row r="410" spans="1:10" x14ac:dyDescent="0.35">
      <c r="A410" s="8">
        <v>40787</v>
      </c>
      <c r="B410" s="110">
        <v>811.13088440000001</v>
      </c>
      <c r="C410" s="69">
        <v>11865.8649685</v>
      </c>
      <c r="D410" s="85">
        <v>11246.367223699999</v>
      </c>
      <c r="E410" s="80">
        <v>6.8358344000000004</v>
      </c>
      <c r="F410" s="80">
        <v>7.2123812999999997</v>
      </c>
      <c r="G410" s="80">
        <v>12.0566738</v>
      </c>
      <c r="H410" s="10"/>
      <c r="I410" s="80">
        <v>5.0531753999999998</v>
      </c>
      <c r="J410" s="80">
        <v>8.9490729000000009</v>
      </c>
    </row>
    <row r="411" spans="1:10" x14ac:dyDescent="0.35">
      <c r="A411" s="8">
        <v>40817</v>
      </c>
      <c r="B411" s="110">
        <v>824.20887019999998</v>
      </c>
      <c r="C411" s="69">
        <v>11864.8665191</v>
      </c>
      <c r="D411" s="85">
        <v>11249.454725699999</v>
      </c>
      <c r="E411" s="80">
        <v>6.9466342000000001</v>
      </c>
      <c r="F411" s="80">
        <v>7.3266562000000004</v>
      </c>
      <c r="G411" s="80">
        <v>12.1334754</v>
      </c>
      <c r="H411" s="10"/>
      <c r="I411" s="80">
        <v>5.2240855000000002</v>
      </c>
      <c r="J411" s="80">
        <v>8.9928042999999995</v>
      </c>
    </row>
    <row r="412" spans="1:10" x14ac:dyDescent="0.35">
      <c r="A412" s="8">
        <v>40848</v>
      </c>
      <c r="B412" s="110">
        <v>839.09864379999999</v>
      </c>
      <c r="C412" s="69">
        <v>11873.8456482</v>
      </c>
      <c r="D412" s="85">
        <v>11252.777553800001</v>
      </c>
      <c r="E412" s="80">
        <v>7.0667808000000001</v>
      </c>
      <c r="F412" s="80">
        <v>7.4568136000000003</v>
      </c>
      <c r="G412" s="80">
        <v>12.297336400000001</v>
      </c>
      <c r="H412" s="10"/>
      <c r="I412" s="80">
        <v>5.3338916999999997</v>
      </c>
      <c r="J412" s="80">
        <v>9.1266131999999995</v>
      </c>
    </row>
    <row r="413" spans="1:10" x14ac:dyDescent="0.35">
      <c r="A413" s="8">
        <v>40878</v>
      </c>
      <c r="B413" s="110">
        <v>845.05340379999996</v>
      </c>
      <c r="C413" s="69">
        <v>11847.214034000001</v>
      </c>
      <c r="D413" s="85">
        <v>11231.6522331</v>
      </c>
      <c r="E413" s="80">
        <v>7.1329292999999998</v>
      </c>
      <c r="F413" s="80">
        <v>7.5238566000000002</v>
      </c>
      <c r="G413" s="80">
        <v>12.328765199999999</v>
      </c>
      <c r="H413" s="10"/>
      <c r="I413" s="80">
        <v>5.3897212999999997</v>
      </c>
      <c r="J413" s="80">
        <v>9.2081371000000001</v>
      </c>
    </row>
    <row r="414" spans="1:10" x14ac:dyDescent="0.35">
      <c r="A414" s="8">
        <v>40909</v>
      </c>
      <c r="B414" s="110">
        <v>851.74009209999997</v>
      </c>
      <c r="C414" s="69">
        <v>11909.361500700001</v>
      </c>
      <c r="D414" s="85">
        <v>11308.350833099999</v>
      </c>
      <c r="E414" s="80">
        <v>7.1518534999999996</v>
      </c>
      <c r="F414" s="80">
        <v>7.5319567000000003</v>
      </c>
      <c r="G414" s="80">
        <v>12.198393299999999</v>
      </c>
      <c r="H414" s="10"/>
      <c r="I414" s="80">
        <v>5.5001601000000004</v>
      </c>
      <c r="J414" s="80">
        <v>9.1248501999999991</v>
      </c>
    </row>
    <row r="415" spans="1:10" x14ac:dyDescent="0.35">
      <c r="A415" s="8">
        <v>40940</v>
      </c>
      <c r="B415" s="110">
        <v>862.09745550000002</v>
      </c>
      <c r="C415" s="69">
        <v>11889.270458999999</v>
      </c>
      <c r="D415" s="85">
        <v>11272.211345600001</v>
      </c>
      <c r="E415" s="80">
        <v>7.2510542999999998</v>
      </c>
      <c r="F415" s="80">
        <v>7.6479887</v>
      </c>
      <c r="G415" s="80">
        <v>12.441104599999999</v>
      </c>
      <c r="H415" s="10"/>
      <c r="I415" s="80">
        <v>5.6641440999999997</v>
      </c>
      <c r="J415" s="80">
        <v>9.1396298999999992</v>
      </c>
    </row>
    <row r="416" spans="1:10" x14ac:dyDescent="0.35">
      <c r="A416" s="8">
        <v>40969</v>
      </c>
      <c r="B416" s="110">
        <v>864.65911840000001</v>
      </c>
      <c r="C416" s="69">
        <v>11952.980661600001</v>
      </c>
      <c r="D416" s="85">
        <v>11333.525531400001</v>
      </c>
      <c r="E416" s="80">
        <v>7.2338367999999997</v>
      </c>
      <c r="F416" s="80">
        <v>7.6292157999999999</v>
      </c>
      <c r="G416" s="80">
        <v>12.416269099999999</v>
      </c>
      <c r="H416" s="10"/>
      <c r="I416" s="80">
        <v>5.6213305</v>
      </c>
      <c r="J416" s="80">
        <v>9.1362871000000005</v>
      </c>
    </row>
    <row r="417" spans="1:10" x14ac:dyDescent="0.35">
      <c r="A417" s="8">
        <v>41000</v>
      </c>
      <c r="B417" s="110">
        <v>869.468478</v>
      </c>
      <c r="C417" s="69">
        <v>11916.8180978</v>
      </c>
      <c r="D417" s="85">
        <v>11321.786853899999</v>
      </c>
      <c r="E417" s="80">
        <v>7.2961463000000002</v>
      </c>
      <c r="F417" s="80">
        <v>7.6796046999999996</v>
      </c>
      <c r="G417" s="80">
        <v>12.289351999999999</v>
      </c>
      <c r="H417" s="10"/>
      <c r="I417" s="80">
        <v>5.4879806000000002</v>
      </c>
      <c r="J417" s="80">
        <v>9.4449155999999999</v>
      </c>
    </row>
    <row r="418" spans="1:10" x14ac:dyDescent="0.35">
      <c r="A418" s="8">
        <v>41030</v>
      </c>
      <c r="B418" s="110">
        <v>881.54698310000003</v>
      </c>
      <c r="C418" s="69">
        <v>11987.597253100001</v>
      </c>
      <c r="D418" s="85">
        <v>11364.1713538</v>
      </c>
      <c r="E418" s="80">
        <v>7.3538255000000001</v>
      </c>
      <c r="F418" s="80">
        <v>7.7572482000000003</v>
      </c>
      <c r="G418" s="80">
        <v>12.5544165</v>
      </c>
      <c r="H418" s="10"/>
      <c r="I418" s="80">
        <v>5.4614086999999998</v>
      </c>
      <c r="J418" s="80">
        <v>9.5858428</v>
      </c>
    </row>
    <row r="419" spans="1:10" x14ac:dyDescent="0.35">
      <c r="A419" s="8">
        <v>41061</v>
      </c>
      <c r="B419" s="110">
        <v>858.83382989999996</v>
      </c>
      <c r="C419" s="69">
        <v>11955.583321</v>
      </c>
      <c r="D419" s="85">
        <v>11338.3164679</v>
      </c>
      <c r="E419" s="80">
        <v>7.1835376999999996</v>
      </c>
      <c r="F419" s="80">
        <v>7.5746150999999999</v>
      </c>
      <c r="G419" s="80">
        <v>12.3465384</v>
      </c>
      <c r="H419" s="10"/>
      <c r="I419" s="80">
        <v>5.3549825999999996</v>
      </c>
      <c r="J419" s="80">
        <v>9.3474667</v>
      </c>
    </row>
    <row r="420" spans="1:10" x14ac:dyDescent="0.35">
      <c r="A420" s="8">
        <v>41091</v>
      </c>
      <c r="B420" s="110">
        <v>845.21256730000005</v>
      </c>
      <c r="C420" s="69">
        <v>11968.7216986</v>
      </c>
      <c r="D420" s="85">
        <v>11348.810088599999</v>
      </c>
      <c r="E420" s="80">
        <v>7.0618448999999996</v>
      </c>
      <c r="F420" s="80">
        <v>7.4475876000000003</v>
      </c>
      <c r="G420" s="80">
        <v>12.2412753</v>
      </c>
      <c r="H420" s="10"/>
      <c r="I420" s="80">
        <v>5.2561796999999997</v>
      </c>
      <c r="J420" s="80">
        <v>9.1953365999999992</v>
      </c>
    </row>
    <row r="421" spans="1:10" x14ac:dyDescent="0.35">
      <c r="A421" s="8">
        <v>41122</v>
      </c>
      <c r="B421" s="110">
        <v>828.04762189999997</v>
      </c>
      <c r="C421" s="69">
        <v>11978.8726542</v>
      </c>
      <c r="D421" s="85">
        <v>11361.1240012</v>
      </c>
      <c r="E421" s="80">
        <v>6.9125671999999998</v>
      </c>
      <c r="F421" s="80">
        <v>7.2884304999999996</v>
      </c>
      <c r="G421" s="80">
        <v>12.069552099999999</v>
      </c>
      <c r="H421" s="10"/>
      <c r="I421" s="80">
        <v>5.1250442999999999</v>
      </c>
      <c r="J421" s="80">
        <v>9.0345666999999992</v>
      </c>
    </row>
    <row r="422" spans="1:10" x14ac:dyDescent="0.35">
      <c r="A422" s="8">
        <v>41153</v>
      </c>
      <c r="B422" s="110">
        <v>824.86501239999996</v>
      </c>
      <c r="C422" s="69">
        <v>12051.755315500001</v>
      </c>
      <c r="D422" s="85">
        <v>11390.4361832</v>
      </c>
      <c r="E422" s="80">
        <v>6.8443557999999998</v>
      </c>
      <c r="F422" s="80">
        <v>7.2417332999999999</v>
      </c>
      <c r="G422" s="80">
        <v>12.331682000000001</v>
      </c>
      <c r="H422" s="10"/>
      <c r="I422" s="80">
        <v>5.1014533999999996</v>
      </c>
      <c r="J422" s="80">
        <v>8.9051492000000003</v>
      </c>
    </row>
    <row r="423" spans="1:10" x14ac:dyDescent="0.35">
      <c r="A423" s="8">
        <v>41183</v>
      </c>
      <c r="B423" s="110">
        <v>841.85360539999999</v>
      </c>
      <c r="C423" s="69">
        <v>12042.6695347</v>
      </c>
      <c r="D423" s="85">
        <v>11391.2095845</v>
      </c>
      <c r="E423" s="80">
        <v>6.9905895999999998</v>
      </c>
      <c r="F423" s="80">
        <v>7.3903793999999996</v>
      </c>
      <c r="G423" s="80">
        <v>12.4001871</v>
      </c>
      <c r="H423" s="10"/>
      <c r="I423" s="80">
        <v>5.2070983000000002</v>
      </c>
      <c r="J423" s="80">
        <v>9.1060332000000006</v>
      </c>
    </row>
    <row r="424" spans="1:10" x14ac:dyDescent="0.35">
      <c r="A424" s="8">
        <v>41214</v>
      </c>
      <c r="B424" s="110">
        <v>846.14957660000005</v>
      </c>
      <c r="C424" s="69">
        <v>12016.717740399999</v>
      </c>
      <c r="D424" s="85">
        <v>11385.0823561</v>
      </c>
      <c r="E424" s="80">
        <v>7.0414367000000002</v>
      </c>
      <c r="F424" s="80">
        <v>7.4320900999999999</v>
      </c>
      <c r="G424" s="80">
        <v>12.297742100000001</v>
      </c>
      <c r="H424" s="10"/>
      <c r="I424" s="80">
        <v>5.28003</v>
      </c>
      <c r="J424" s="80">
        <v>9.1290078000000001</v>
      </c>
    </row>
    <row r="425" spans="1:10" x14ac:dyDescent="0.35">
      <c r="A425" s="8">
        <v>41244</v>
      </c>
      <c r="B425" s="110">
        <v>846.22461969999995</v>
      </c>
      <c r="C425" s="69">
        <v>12050.9146815</v>
      </c>
      <c r="D425" s="85">
        <v>11396.400663</v>
      </c>
      <c r="E425" s="80">
        <v>7.0220779000000002</v>
      </c>
      <c r="F425" s="80">
        <v>7.4253673999999998</v>
      </c>
      <c r="G425" s="80">
        <v>12.4533173</v>
      </c>
      <c r="H425" s="10"/>
      <c r="I425" s="80">
        <v>5.3423628000000001</v>
      </c>
      <c r="J425" s="80">
        <v>9.0210664000000005</v>
      </c>
    </row>
    <row r="426" spans="1:10" x14ac:dyDescent="0.35">
      <c r="A426" s="8">
        <v>41275</v>
      </c>
      <c r="B426" s="110">
        <v>846.18972180000003</v>
      </c>
      <c r="C426" s="69">
        <v>12122.441833499999</v>
      </c>
      <c r="D426" s="85">
        <v>11469.2626459</v>
      </c>
      <c r="E426" s="80">
        <v>6.9803569999999997</v>
      </c>
      <c r="F426" s="80">
        <v>7.3778911999999996</v>
      </c>
      <c r="G426" s="80">
        <v>12.3685387</v>
      </c>
      <c r="H426" s="10"/>
      <c r="I426" s="80">
        <v>5.3335444000000001</v>
      </c>
      <c r="J426" s="80">
        <v>8.9363243000000008</v>
      </c>
    </row>
    <row r="427" spans="1:10" x14ac:dyDescent="0.35">
      <c r="A427" s="8">
        <v>41306</v>
      </c>
      <c r="B427" s="110">
        <v>854.34463540000002</v>
      </c>
      <c r="C427" s="69">
        <v>12122.858804900001</v>
      </c>
      <c r="D427" s="85">
        <v>11469.120073300001</v>
      </c>
      <c r="E427" s="80">
        <v>7.0473857999999998</v>
      </c>
      <c r="F427" s="80">
        <v>7.4490862</v>
      </c>
      <c r="G427" s="80">
        <v>12.4399978</v>
      </c>
      <c r="H427" s="10"/>
      <c r="I427" s="80">
        <v>5.3471675999999997</v>
      </c>
      <c r="J427" s="80">
        <v>9.0566218000000003</v>
      </c>
    </row>
    <row r="428" spans="1:10" x14ac:dyDescent="0.35">
      <c r="A428" s="8">
        <v>41334</v>
      </c>
      <c r="B428" s="110">
        <v>875.74754240000004</v>
      </c>
      <c r="C428" s="69">
        <v>12118.527056700001</v>
      </c>
      <c r="D428" s="85">
        <v>11435.0923676</v>
      </c>
      <c r="E428" s="80">
        <v>7.2265180000000004</v>
      </c>
      <c r="F428" s="80">
        <v>7.6584212000000003</v>
      </c>
      <c r="G428" s="80">
        <v>12.866103499999999</v>
      </c>
      <c r="H428" s="10"/>
      <c r="I428" s="80">
        <v>5.5030342000000001</v>
      </c>
      <c r="J428" s="80">
        <v>9.2625709000000001</v>
      </c>
    </row>
    <row r="429" spans="1:10" x14ac:dyDescent="0.35">
      <c r="A429" s="8">
        <v>41365</v>
      </c>
      <c r="B429" s="110">
        <v>876.03400929999998</v>
      </c>
      <c r="C429" s="69">
        <v>12145.613187299999</v>
      </c>
      <c r="D429" s="85">
        <v>11467.0389989</v>
      </c>
      <c r="E429" s="80">
        <v>7.2127606999999996</v>
      </c>
      <c r="F429" s="80">
        <v>7.6395834000000002</v>
      </c>
      <c r="G429" s="80">
        <v>12.799750599999999</v>
      </c>
      <c r="H429" s="10"/>
      <c r="I429" s="80">
        <v>5.5026482000000003</v>
      </c>
      <c r="J429" s="80">
        <v>9.2259142000000001</v>
      </c>
    </row>
    <row r="430" spans="1:10" x14ac:dyDescent="0.35">
      <c r="A430" s="8">
        <v>41395</v>
      </c>
      <c r="B430" s="110">
        <v>905.54115660000002</v>
      </c>
      <c r="C430" s="69">
        <v>12138.7806619</v>
      </c>
      <c r="D430" s="85">
        <v>11457.7765108</v>
      </c>
      <c r="E430" s="80">
        <v>7.4599020999999999</v>
      </c>
      <c r="F430" s="80">
        <v>7.9032887000000001</v>
      </c>
      <c r="G430" s="80">
        <v>13.070055</v>
      </c>
      <c r="H430" s="10"/>
      <c r="I430" s="80">
        <v>5.7616528000000002</v>
      </c>
      <c r="J430" s="80">
        <v>9.4710031000000008</v>
      </c>
    </row>
    <row r="431" spans="1:10" x14ac:dyDescent="0.35">
      <c r="A431" s="8">
        <v>41426</v>
      </c>
      <c r="B431" s="110">
        <v>917.72166430000004</v>
      </c>
      <c r="C431" s="69">
        <v>12162.528445399999</v>
      </c>
      <c r="D431" s="85">
        <v>11469.7630469</v>
      </c>
      <c r="E431" s="80">
        <v>7.5454841999999998</v>
      </c>
      <c r="F431" s="80">
        <v>8.0012260000000008</v>
      </c>
      <c r="G431" s="80">
        <v>13.2413837</v>
      </c>
      <c r="H431" s="10"/>
      <c r="I431" s="80">
        <v>5.8934898999999996</v>
      </c>
      <c r="J431" s="80">
        <v>9.5014103999999993</v>
      </c>
    </row>
    <row r="432" spans="1:10" x14ac:dyDescent="0.35">
      <c r="A432" s="8">
        <v>41456</v>
      </c>
      <c r="B432" s="110">
        <v>896.49019329999999</v>
      </c>
      <c r="C432" s="69">
        <v>12141.475944600001</v>
      </c>
      <c r="D432" s="85">
        <v>11457.5967294</v>
      </c>
      <c r="E432" s="80">
        <v>7.3837003000000001</v>
      </c>
      <c r="F432" s="80">
        <v>7.8244173999999997</v>
      </c>
      <c r="G432" s="80">
        <v>13.0162874</v>
      </c>
      <c r="H432" s="10"/>
      <c r="I432" s="80">
        <v>5.5914153000000004</v>
      </c>
      <c r="J432" s="80">
        <v>9.4979669999999992</v>
      </c>
    </row>
    <row r="433" spans="1:10" x14ac:dyDescent="0.35">
      <c r="A433" s="8">
        <v>41487</v>
      </c>
      <c r="B433" s="110">
        <v>923.12504520000005</v>
      </c>
      <c r="C433" s="69">
        <v>12171.2764596</v>
      </c>
      <c r="D433" s="85">
        <v>11460.031763999999</v>
      </c>
      <c r="E433" s="80">
        <v>7.5844554999999998</v>
      </c>
      <c r="F433" s="80">
        <v>8.0551700000000004</v>
      </c>
      <c r="G433" s="80">
        <v>13.428088199999999</v>
      </c>
      <c r="H433" s="10"/>
      <c r="I433" s="80">
        <v>5.8263024000000003</v>
      </c>
      <c r="J433" s="80">
        <v>9.6580489000000007</v>
      </c>
    </row>
    <row r="434" spans="1:10" x14ac:dyDescent="0.35">
      <c r="A434" s="8">
        <v>41518</v>
      </c>
      <c r="B434" s="110">
        <v>906.7520088</v>
      </c>
      <c r="C434" s="69">
        <v>12168.9356221</v>
      </c>
      <c r="D434" s="85">
        <v>11474.7081492</v>
      </c>
      <c r="E434" s="80">
        <v>7.4513666000000001</v>
      </c>
      <c r="F434" s="80">
        <v>7.9021793000000002</v>
      </c>
      <c r="G434" s="80">
        <v>13.156281999999999</v>
      </c>
      <c r="H434" s="10"/>
      <c r="I434" s="80">
        <v>5.7269655999999998</v>
      </c>
      <c r="J434" s="80">
        <v>9.4813898000000005</v>
      </c>
    </row>
    <row r="435" spans="1:10" x14ac:dyDescent="0.35">
      <c r="A435" s="8">
        <v>41548</v>
      </c>
      <c r="B435" s="110">
        <v>915.22589430000005</v>
      </c>
      <c r="C435" s="69">
        <v>12180.026666199999</v>
      </c>
      <c r="D435" s="85">
        <v>11470.7872556</v>
      </c>
      <c r="E435" s="80">
        <v>7.5141534999999999</v>
      </c>
      <c r="F435" s="80">
        <v>7.9787540000000003</v>
      </c>
      <c r="G435" s="80">
        <v>13.3371244</v>
      </c>
      <c r="H435" s="10"/>
      <c r="I435" s="80">
        <v>5.8328764</v>
      </c>
      <c r="J435" s="80">
        <v>9.4943778999999999</v>
      </c>
    </row>
    <row r="436" spans="1:10" x14ac:dyDescent="0.35">
      <c r="A436" s="8">
        <v>41579</v>
      </c>
      <c r="B436" s="110">
        <v>907.48936319999996</v>
      </c>
      <c r="C436" s="69">
        <v>12153.6364146</v>
      </c>
      <c r="D436" s="85">
        <v>11449.1993222</v>
      </c>
      <c r="E436" s="80">
        <v>7.4668134999999998</v>
      </c>
      <c r="F436" s="80">
        <v>7.9262256000000004</v>
      </c>
      <c r="G436" s="80">
        <v>13.2629149</v>
      </c>
      <c r="H436" s="10"/>
      <c r="I436" s="80">
        <v>5.6810910999999997</v>
      </c>
      <c r="J436" s="80">
        <v>9.5725283000000001</v>
      </c>
    </row>
    <row r="437" spans="1:10" x14ac:dyDescent="0.35">
      <c r="A437" s="8">
        <v>41609</v>
      </c>
      <c r="B437" s="110">
        <v>911.38070870000001</v>
      </c>
      <c r="C437" s="69">
        <v>12134.212840800001</v>
      </c>
      <c r="D437" s="85">
        <v>11418.401387899999</v>
      </c>
      <c r="E437" s="80">
        <v>7.5108350000000002</v>
      </c>
      <c r="F437" s="80">
        <v>7.9816839000000002</v>
      </c>
      <c r="G437" s="80">
        <v>13.4099524</v>
      </c>
      <c r="H437" s="10"/>
      <c r="I437" s="80">
        <v>5.8025301000000002</v>
      </c>
      <c r="J437" s="80">
        <v>9.5272406000000007</v>
      </c>
    </row>
    <row r="438" spans="1:10" x14ac:dyDescent="0.35">
      <c r="A438" s="8">
        <v>41640</v>
      </c>
      <c r="B438" s="110">
        <v>894.34956920000002</v>
      </c>
      <c r="C438" s="69">
        <v>12178.7660609</v>
      </c>
      <c r="D438" s="85">
        <v>11454.835626800001</v>
      </c>
      <c r="E438" s="80">
        <v>7.3435154999999996</v>
      </c>
      <c r="F438" s="80">
        <v>7.8076159000000001</v>
      </c>
      <c r="G438" s="80">
        <v>13.287717300000001</v>
      </c>
      <c r="H438" s="10"/>
      <c r="I438" s="80">
        <v>5.7034152999999996</v>
      </c>
      <c r="J438" s="80">
        <v>9.2680609999999994</v>
      </c>
    </row>
    <row r="439" spans="1:10" x14ac:dyDescent="0.35">
      <c r="A439" s="8">
        <v>41671</v>
      </c>
      <c r="B439" s="110">
        <v>915.16961060000006</v>
      </c>
      <c r="C439" s="69">
        <v>12196.791789299999</v>
      </c>
      <c r="D439" s="85">
        <v>11480.1737663</v>
      </c>
      <c r="E439" s="80">
        <v>7.5033633999999996</v>
      </c>
      <c r="F439" s="80">
        <v>7.9717400999999999</v>
      </c>
      <c r="G439" s="80">
        <v>13.378826699999999</v>
      </c>
      <c r="H439" s="10"/>
      <c r="I439" s="80">
        <v>5.7346471000000001</v>
      </c>
      <c r="J439" s="80">
        <v>9.5728620000000006</v>
      </c>
    </row>
    <row r="440" spans="1:10" x14ac:dyDescent="0.35">
      <c r="A440" s="8">
        <v>41699</v>
      </c>
      <c r="B440" s="110">
        <v>923.02250730000003</v>
      </c>
      <c r="C440" s="69">
        <v>12251.8148096</v>
      </c>
      <c r="D440" s="85">
        <v>11532.133819000001</v>
      </c>
      <c r="E440" s="80">
        <v>7.5337614999999998</v>
      </c>
      <c r="F440" s="80">
        <v>8.0039178</v>
      </c>
      <c r="G440" s="80">
        <v>13.407838099999999</v>
      </c>
      <c r="H440" s="10"/>
      <c r="I440" s="80">
        <v>5.7228246</v>
      </c>
      <c r="J440" s="80">
        <v>9.6527987999999993</v>
      </c>
    </row>
    <row r="441" spans="1:10" x14ac:dyDescent="0.35">
      <c r="A441" s="8">
        <v>41730</v>
      </c>
      <c r="B441" s="110">
        <v>937.83335169999998</v>
      </c>
      <c r="C441" s="69">
        <v>12248.2401799</v>
      </c>
      <c r="D441" s="85">
        <v>11537.5719634</v>
      </c>
      <c r="E441" s="80">
        <v>7.6568823999999998</v>
      </c>
      <c r="F441" s="80">
        <v>8.1285156999999995</v>
      </c>
      <c r="G441" s="80">
        <v>13.459089199999999</v>
      </c>
      <c r="H441" s="10"/>
      <c r="I441" s="80">
        <v>5.7382597000000004</v>
      </c>
      <c r="J441" s="80">
        <v>9.9138833000000002</v>
      </c>
    </row>
    <row r="442" spans="1:10" x14ac:dyDescent="0.35">
      <c r="A442" s="8">
        <v>41760</v>
      </c>
      <c r="B442" s="110">
        <v>950.34382219999998</v>
      </c>
      <c r="C442" s="69">
        <v>12238.7833307</v>
      </c>
      <c r="D442" s="85">
        <v>11512.9443873</v>
      </c>
      <c r="E442" s="80">
        <v>7.7650188</v>
      </c>
      <c r="F442" s="80">
        <v>8.2545680000000008</v>
      </c>
      <c r="G442" s="80">
        <v>13.695665</v>
      </c>
      <c r="H442" s="10"/>
      <c r="I442" s="80">
        <v>5.9136348999999999</v>
      </c>
      <c r="J442" s="80">
        <v>9.9278557000000003</v>
      </c>
    </row>
    <row r="443" spans="1:10" x14ac:dyDescent="0.35">
      <c r="A443" s="8">
        <v>41791</v>
      </c>
      <c r="B443" s="110">
        <v>972.64963750000004</v>
      </c>
      <c r="C443" s="69">
        <v>12270.5963864</v>
      </c>
      <c r="D443" s="85">
        <v>11528.2775778</v>
      </c>
      <c r="E443" s="80">
        <v>7.9266696000000003</v>
      </c>
      <c r="F443" s="80">
        <v>8.4370767999999998</v>
      </c>
      <c r="G443" s="80">
        <v>13.9762436</v>
      </c>
      <c r="H443" s="10"/>
      <c r="I443" s="80">
        <v>5.9543340999999996</v>
      </c>
      <c r="J443" s="80">
        <v>10.235400200000001</v>
      </c>
    </row>
    <row r="444" spans="1:10" x14ac:dyDescent="0.35">
      <c r="A444" s="8">
        <v>41821</v>
      </c>
      <c r="B444" s="110">
        <v>1022.206012</v>
      </c>
      <c r="C444" s="69">
        <v>12305.521904499999</v>
      </c>
      <c r="D444" s="85">
        <v>11544.8904023</v>
      </c>
      <c r="E444" s="80">
        <v>8.3068887</v>
      </c>
      <c r="F444" s="80">
        <v>8.8541854999999998</v>
      </c>
      <c r="G444" s="80">
        <v>14.488109700000001</v>
      </c>
      <c r="H444" s="10"/>
      <c r="I444" s="80">
        <v>6.3633762000000003</v>
      </c>
      <c r="J444" s="80">
        <v>10.582470199999999</v>
      </c>
    </row>
    <row r="445" spans="1:10" x14ac:dyDescent="0.35">
      <c r="A445" s="8">
        <v>41852</v>
      </c>
      <c r="B445" s="110">
        <v>1032.6544365</v>
      </c>
      <c r="C445" s="69">
        <v>12299.878735800001</v>
      </c>
      <c r="D445" s="85">
        <v>11548.8282024</v>
      </c>
      <c r="E445" s="80">
        <v>8.3956473000000003</v>
      </c>
      <c r="F445" s="80">
        <v>8.9416381999999999</v>
      </c>
      <c r="G445" s="80">
        <v>14.501809400000001</v>
      </c>
      <c r="H445" s="10"/>
      <c r="I445" s="80">
        <v>6.4336219000000003</v>
      </c>
      <c r="J445" s="80">
        <v>10.694831600000001</v>
      </c>
    </row>
    <row r="446" spans="1:10" x14ac:dyDescent="0.35">
      <c r="A446" s="8">
        <v>41883</v>
      </c>
      <c r="B446" s="110">
        <v>1085.9264461</v>
      </c>
      <c r="C446" s="69">
        <v>12315.025747899999</v>
      </c>
      <c r="D446" s="85">
        <v>11546.9585281</v>
      </c>
      <c r="E446" s="80">
        <v>8.8178982999999995</v>
      </c>
      <c r="F446" s="80">
        <v>9.4044371000000009</v>
      </c>
      <c r="G446" s="80">
        <v>15.054728300000001</v>
      </c>
      <c r="H446" s="10"/>
      <c r="I446" s="80">
        <v>6.8883464999999999</v>
      </c>
      <c r="J446" s="80">
        <v>11.066767199999999</v>
      </c>
    </row>
    <row r="447" spans="1:10" x14ac:dyDescent="0.35">
      <c r="A447" s="8">
        <v>41913</v>
      </c>
      <c r="B447" s="110">
        <v>1010.9348027</v>
      </c>
      <c r="C447" s="69">
        <v>12326.2883377</v>
      </c>
      <c r="D447" s="85">
        <v>11542.556964400001</v>
      </c>
      <c r="E447" s="80">
        <v>8.2014534999999995</v>
      </c>
      <c r="F447" s="80">
        <v>8.7583263000000002</v>
      </c>
      <c r="G447" s="80">
        <v>14.559664100000001</v>
      </c>
      <c r="H447" s="10"/>
      <c r="I447" s="80">
        <v>6.2922662000000003</v>
      </c>
      <c r="J447" s="80">
        <v>10.434493</v>
      </c>
    </row>
    <row r="448" spans="1:10" x14ac:dyDescent="0.35">
      <c r="A448" s="8">
        <v>41944</v>
      </c>
      <c r="B448" s="110">
        <v>1064.5875473000001</v>
      </c>
      <c r="C448" s="69">
        <v>12318.070776500001</v>
      </c>
      <c r="D448" s="85">
        <v>11542.473060300001</v>
      </c>
      <c r="E448" s="80">
        <v>8.6424859999999999</v>
      </c>
      <c r="F448" s="80">
        <v>9.2232187999999997</v>
      </c>
      <c r="G448" s="80">
        <v>14.938908</v>
      </c>
      <c r="H448" s="10"/>
      <c r="I448" s="80">
        <v>6.7077920999999998</v>
      </c>
      <c r="J448" s="80">
        <v>10.929495899999999</v>
      </c>
    </row>
    <row r="449" spans="1:10" x14ac:dyDescent="0.35">
      <c r="A449" s="8">
        <v>41974</v>
      </c>
      <c r="B449" s="110">
        <v>1042.9596598999999</v>
      </c>
      <c r="C449" s="69">
        <v>12351.4272638</v>
      </c>
      <c r="D449" s="85">
        <v>11597.650474800001</v>
      </c>
      <c r="E449" s="80">
        <v>8.4440416000000003</v>
      </c>
      <c r="F449" s="80">
        <v>8.9928530000000002</v>
      </c>
      <c r="G449" s="80">
        <v>14.546792099999999</v>
      </c>
      <c r="H449" s="10"/>
      <c r="I449" s="80">
        <v>6.5153179000000003</v>
      </c>
      <c r="J449" s="80">
        <v>10.7004974</v>
      </c>
    </row>
    <row r="450" spans="1:10" x14ac:dyDescent="0.35">
      <c r="A450" s="8">
        <v>42005</v>
      </c>
      <c r="B450" s="110">
        <v>1056.9924223999999</v>
      </c>
      <c r="C450" s="69">
        <v>12397.068933099999</v>
      </c>
      <c r="D450" s="85">
        <v>11610.079709</v>
      </c>
      <c r="E450" s="80">
        <v>8.5261478000000004</v>
      </c>
      <c r="F450" s="80">
        <v>9.1040927000000007</v>
      </c>
      <c r="G450" s="80">
        <v>14.8743357</v>
      </c>
      <c r="H450" s="10"/>
      <c r="I450" s="80">
        <v>6.4898037000000004</v>
      </c>
      <c r="J450" s="80">
        <v>10.9159031</v>
      </c>
    </row>
    <row r="451" spans="1:10" x14ac:dyDescent="0.35">
      <c r="A451" s="8">
        <v>42036</v>
      </c>
      <c r="B451" s="110">
        <v>1060.0102726</v>
      </c>
      <c r="C451" s="69">
        <v>12437.7556941</v>
      </c>
      <c r="D451" s="85">
        <v>11672.491473599999</v>
      </c>
      <c r="E451" s="80">
        <v>8.5225205000000006</v>
      </c>
      <c r="F451" s="80">
        <v>9.0812682999999996</v>
      </c>
      <c r="G451" s="80">
        <v>14.675272100000001</v>
      </c>
      <c r="H451" s="10"/>
      <c r="I451" s="80">
        <v>6.4933601999999997</v>
      </c>
      <c r="J451" s="80">
        <v>10.900811600000001</v>
      </c>
    </row>
    <row r="452" spans="1:10" x14ac:dyDescent="0.35">
      <c r="A452" s="8">
        <v>42064</v>
      </c>
      <c r="B452" s="110">
        <v>1014.9470542</v>
      </c>
      <c r="C452" s="69">
        <v>12453.4153124</v>
      </c>
      <c r="D452" s="85">
        <v>11693.495452200001</v>
      </c>
      <c r="E452" s="80">
        <v>8.1499495</v>
      </c>
      <c r="F452" s="80">
        <v>8.6795864999999992</v>
      </c>
      <c r="G452" s="80">
        <v>14.2520495</v>
      </c>
      <c r="H452" s="10"/>
      <c r="I452" s="80">
        <v>5.9188033999999998</v>
      </c>
      <c r="J452" s="80">
        <v>10.7733022</v>
      </c>
    </row>
    <row r="453" spans="1:10" x14ac:dyDescent="0.35">
      <c r="A453" s="8">
        <v>42095</v>
      </c>
      <c r="B453" s="110">
        <v>1037.0931410000001</v>
      </c>
      <c r="C453" s="69">
        <v>12452.4687612</v>
      </c>
      <c r="D453" s="85">
        <v>11691.6507642</v>
      </c>
      <c r="E453" s="80">
        <v>8.3284138999999993</v>
      </c>
      <c r="F453" s="80">
        <v>8.8703739000000006</v>
      </c>
      <c r="G453" s="80">
        <v>14.4381903</v>
      </c>
      <c r="H453" s="10"/>
      <c r="I453" s="80">
        <v>6.3664285999999999</v>
      </c>
      <c r="J453" s="80">
        <v>10.626243499999999</v>
      </c>
    </row>
    <row r="454" spans="1:10" x14ac:dyDescent="0.35">
      <c r="A454" s="8">
        <v>42125</v>
      </c>
      <c r="B454" s="110">
        <v>1046.1147079</v>
      </c>
      <c r="C454" s="69">
        <v>12473.4020157</v>
      </c>
      <c r="D454" s="85">
        <v>11733.5084553</v>
      </c>
      <c r="E454" s="80">
        <v>8.3867633000000001</v>
      </c>
      <c r="F454" s="80">
        <v>8.9156172999999992</v>
      </c>
      <c r="G454" s="80">
        <v>14.3185337</v>
      </c>
      <c r="H454" s="10"/>
      <c r="I454" s="80">
        <v>6.3654159999999997</v>
      </c>
      <c r="J454" s="80">
        <v>10.7453977</v>
      </c>
    </row>
    <row r="455" spans="1:10" x14ac:dyDescent="0.35">
      <c r="A455" s="8">
        <v>42156</v>
      </c>
      <c r="B455" s="110">
        <v>1046.3873521</v>
      </c>
      <c r="C455" s="69">
        <v>12476.7368983</v>
      </c>
      <c r="D455" s="85">
        <v>11726.9940726</v>
      </c>
      <c r="E455" s="80">
        <v>8.3867069000000001</v>
      </c>
      <c r="F455" s="80">
        <v>8.9228948999999993</v>
      </c>
      <c r="G455" s="80">
        <v>14.395832800000001</v>
      </c>
      <c r="H455" s="10"/>
      <c r="I455" s="80">
        <v>6.4791676999999996</v>
      </c>
      <c r="J455" s="80">
        <v>10.604097899999999</v>
      </c>
    </row>
    <row r="456" spans="1:10" x14ac:dyDescent="0.35">
      <c r="A456" s="8">
        <v>42186</v>
      </c>
      <c r="B456" s="110">
        <v>1084.9536167000001</v>
      </c>
      <c r="C456" s="69">
        <v>12548.577414400001</v>
      </c>
      <c r="D456" s="85">
        <v>11759.890352799999</v>
      </c>
      <c r="E456" s="80">
        <v>8.6460287999999998</v>
      </c>
      <c r="F456" s="80">
        <v>9.2258820999999998</v>
      </c>
      <c r="G456" s="80">
        <v>14.931100300000001</v>
      </c>
      <c r="H456" s="10"/>
      <c r="I456" s="80">
        <v>6.8691047999999997</v>
      </c>
      <c r="J456" s="80">
        <v>10.7025164</v>
      </c>
    </row>
    <row r="457" spans="1:10" x14ac:dyDescent="0.35">
      <c r="A457" s="8">
        <v>42217</v>
      </c>
      <c r="B457" s="110">
        <v>1055.872128</v>
      </c>
      <c r="C457" s="69">
        <v>12527.342929799999</v>
      </c>
      <c r="D457" s="85">
        <v>11764.368131900001</v>
      </c>
      <c r="E457" s="80">
        <v>8.4285400999999993</v>
      </c>
      <c r="F457" s="80">
        <v>8.9751708000000008</v>
      </c>
      <c r="G457" s="80">
        <v>14.519016000000001</v>
      </c>
      <c r="H457" s="10"/>
      <c r="I457" s="80">
        <v>6.4358637999999999</v>
      </c>
      <c r="J457" s="80">
        <v>10.738592499999999</v>
      </c>
    </row>
    <row r="458" spans="1:10" x14ac:dyDescent="0.35">
      <c r="A458" s="8">
        <v>42248</v>
      </c>
      <c r="B458" s="110">
        <v>1102.3820060999999</v>
      </c>
      <c r="C458" s="69">
        <v>12559.2587945</v>
      </c>
      <c r="D458" s="85">
        <v>11783.839720600001</v>
      </c>
      <c r="E458" s="80">
        <v>8.7774447999999996</v>
      </c>
      <c r="F458" s="80">
        <v>9.3550322000000001</v>
      </c>
      <c r="G458" s="80">
        <v>14.9515279</v>
      </c>
      <c r="H458" s="10"/>
      <c r="I458" s="80">
        <v>6.7367873999999999</v>
      </c>
      <c r="J458" s="80">
        <v>11.140104900000001</v>
      </c>
    </row>
    <row r="459" spans="1:10" x14ac:dyDescent="0.35">
      <c r="A459" s="8">
        <v>42278</v>
      </c>
      <c r="B459" s="110">
        <v>1097.5172213999999</v>
      </c>
      <c r="C459" s="69">
        <v>12606.656608400001</v>
      </c>
      <c r="D459" s="85">
        <v>11860.9864038</v>
      </c>
      <c r="E459" s="80">
        <v>8.7058547999999991</v>
      </c>
      <c r="F459" s="80">
        <v>9.2531698999999996</v>
      </c>
      <c r="G459" s="80">
        <v>14.6207475</v>
      </c>
      <c r="H459" s="10"/>
      <c r="I459" s="80">
        <v>6.7232430000000001</v>
      </c>
      <c r="J459" s="80">
        <v>10.998847</v>
      </c>
    </row>
    <row r="460" spans="1:10" x14ac:dyDescent="0.35">
      <c r="A460" s="8">
        <v>42309</v>
      </c>
      <c r="B460" s="110">
        <v>1082.7351384000001</v>
      </c>
      <c r="C460" s="69">
        <v>12633.0916313</v>
      </c>
      <c r="D460" s="85">
        <v>11894.0619756</v>
      </c>
      <c r="E460" s="80">
        <v>8.5706267999999994</v>
      </c>
      <c r="F460" s="80">
        <v>9.1031569999999995</v>
      </c>
      <c r="G460" s="80">
        <v>14.420577700000001</v>
      </c>
      <c r="H460" s="10"/>
      <c r="I460" s="80">
        <v>6.6587749000000001</v>
      </c>
      <c r="J460" s="80">
        <v>10.764621999999999</v>
      </c>
    </row>
    <row r="461" spans="1:10" x14ac:dyDescent="0.35">
      <c r="A461" s="8">
        <v>42339</v>
      </c>
      <c r="B461" s="110">
        <v>1067.9705853</v>
      </c>
      <c r="C461" s="69">
        <v>12630.864602899999</v>
      </c>
      <c r="D461" s="85">
        <v>11906.2949928</v>
      </c>
      <c r="E461" s="80">
        <v>8.4552452999999996</v>
      </c>
      <c r="F461" s="80">
        <v>8.9697978000000003</v>
      </c>
      <c r="G461" s="80">
        <v>14.1917458</v>
      </c>
      <c r="H461" s="10"/>
      <c r="I461" s="80">
        <v>6.3198546000000002</v>
      </c>
      <c r="J461" s="80">
        <v>10.9118108</v>
      </c>
    </row>
    <row r="462" spans="1:10" x14ac:dyDescent="0.35">
      <c r="A462" s="8">
        <v>42370</v>
      </c>
      <c r="B462" s="110">
        <v>1080.3752873000001</v>
      </c>
      <c r="C462" s="69">
        <v>12680.626070599999</v>
      </c>
      <c r="D462" s="85">
        <v>11915.106086100001</v>
      </c>
      <c r="E462" s="80">
        <v>8.5198891999999997</v>
      </c>
      <c r="F462" s="80">
        <v>9.0672738000000006</v>
      </c>
      <c r="G462" s="80">
        <v>14.556815</v>
      </c>
      <c r="H462" s="10"/>
      <c r="I462" s="80">
        <v>6.6072122000000002</v>
      </c>
      <c r="J462" s="80">
        <v>10.737015100000001</v>
      </c>
    </row>
    <row r="463" spans="1:10" x14ac:dyDescent="0.35">
      <c r="A463" s="8">
        <v>42401</v>
      </c>
      <c r="B463" s="110">
        <v>1058.5751330999999</v>
      </c>
      <c r="C463" s="69">
        <v>12645.009105900001</v>
      </c>
      <c r="D463" s="85">
        <v>11925.1848708</v>
      </c>
      <c r="E463" s="80">
        <v>8.3714856999999991</v>
      </c>
      <c r="F463" s="80">
        <v>8.8768027000000007</v>
      </c>
      <c r="G463" s="80">
        <v>14.0640418</v>
      </c>
      <c r="H463" s="10"/>
      <c r="I463" s="80">
        <v>6.5566844</v>
      </c>
      <c r="J463" s="80">
        <v>10.4575155</v>
      </c>
    </row>
    <row r="464" spans="1:10" x14ac:dyDescent="0.35">
      <c r="A464" s="8">
        <v>42430</v>
      </c>
      <c r="B464" s="110">
        <v>1061.1730854</v>
      </c>
      <c r="C464" s="69">
        <v>12657.008142999999</v>
      </c>
      <c r="D464" s="85">
        <v>11941.6783512</v>
      </c>
      <c r="E464" s="80">
        <v>8.3840751999999998</v>
      </c>
      <c r="F464" s="80">
        <v>8.8862977000000001</v>
      </c>
      <c r="G464" s="80">
        <v>14.0357252</v>
      </c>
      <c r="H464" s="10"/>
      <c r="I464" s="80">
        <v>6.5834833000000001</v>
      </c>
      <c r="J464" s="80">
        <v>10.458117400000001</v>
      </c>
    </row>
    <row r="465" spans="1:10" x14ac:dyDescent="0.35">
      <c r="A465" s="8">
        <v>42461</v>
      </c>
      <c r="B465" s="110">
        <v>1092.0763861</v>
      </c>
      <c r="C465" s="69">
        <v>12661.949407100001</v>
      </c>
      <c r="D465" s="85">
        <v>11947.511128300001</v>
      </c>
      <c r="E465" s="80">
        <v>8.6248676999999994</v>
      </c>
      <c r="F465" s="80">
        <v>9.1406182999999999</v>
      </c>
      <c r="G465" s="80">
        <v>14.2672712</v>
      </c>
      <c r="H465" s="10"/>
      <c r="I465" s="80">
        <v>7.0954930000000003</v>
      </c>
      <c r="J465" s="80">
        <v>10.376840899999999</v>
      </c>
    </row>
    <row r="466" spans="1:10" x14ac:dyDescent="0.35">
      <c r="A466" s="8">
        <v>42491</v>
      </c>
      <c r="B466" s="110">
        <v>1056.0148859999999</v>
      </c>
      <c r="C466" s="69">
        <v>12666.3525106</v>
      </c>
      <c r="D466" s="85">
        <v>11941.5958082</v>
      </c>
      <c r="E466" s="80">
        <v>8.3371663999999992</v>
      </c>
      <c r="F466" s="80">
        <v>8.8431639000000004</v>
      </c>
      <c r="G466" s="80">
        <v>14.0590718</v>
      </c>
      <c r="H466" s="10"/>
      <c r="I466" s="80">
        <v>6.6717260999999999</v>
      </c>
      <c r="J466" s="80">
        <v>10.252443599999999</v>
      </c>
    </row>
    <row r="467" spans="1:10" x14ac:dyDescent="0.35">
      <c r="A467" s="8">
        <v>42522</v>
      </c>
      <c r="B467" s="110">
        <v>1114.9857686</v>
      </c>
      <c r="C467" s="69">
        <v>12685.1999153</v>
      </c>
      <c r="D467" s="85">
        <v>11962.5016249</v>
      </c>
      <c r="E467" s="80">
        <v>8.7896585999999992</v>
      </c>
      <c r="F467" s="80">
        <v>9.3206738999999992</v>
      </c>
      <c r="G467" s="80">
        <v>14.486835599999999</v>
      </c>
      <c r="H467" s="10"/>
      <c r="I467" s="80">
        <v>6.9938925999999997</v>
      </c>
      <c r="J467" s="80">
        <v>10.8371736</v>
      </c>
    </row>
    <row r="468" spans="1:10" x14ac:dyDescent="0.35">
      <c r="A468" s="8">
        <v>42552</v>
      </c>
      <c r="B468" s="110">
        <v>1147.8835514</v>
      </c>
      <c r="C468" s="69">
        <v>12720.244540399999</v>
      </c>
      <c r="D468" s="85">
        <v>11994.3087199</v>
      </c>
      <c r="E468" s="80">
        <v>9.0240682999999997</v>
      </c>
      <c r="F468" s="80">
        <v>9.5702352000000008</v>
      </c>
      <c r="G468" s="80">
        <v>14.7310012</v>
      </c>
      <c r="H468" s="10"/>
      <c r="I468" s="80">
        <v>7.0496970000000001</v>
      </c>
      <c r="J468" s="80">
        <v>11.284125599999999</v>
      </c>
    </row>
    <row r="469" spans="1:10" x14ac:dyDescent="0.35">
      <c r="A469" s="8">
        <v>42583</v>
      </c>
      <c r="B469" s="110">
        <v>1112.7141924</v>
      </c>
      <c r="C469" s="69">
        <v>12666.5732902</v>
      </c>
      <c r="D469" s="85">
        <v>11954.5621565</v>
      </c>
      <c r="E469" s="80">
        <v>8.7846504999999997</v>
      </c>
      <c r="F469" s="80">
        <v>9.3078623999999994</v>
      </c>
      <c r="G469" s="80">
        <v>14.405832500000001</v>
      </c>
      <c r="H469" s="10"/>
      <c r="I469" s="80">
        <v>7.1180481999999996</v>
      </c>
      <c r="J469" s="80">
        <v>10.6989067</v>
      </c>
    </row>
    <row r="470" spans="1:10" x14ac:dyDescent="0.35">
      <c r="A470" s="8">
        <v>42614</v>
      </c>
      <c r="B470" s="110">
        <v>1102.1243856000001</v>
      </c>
      <c r="C470" s="69">
        <v>12658.698432900001</v>
      </c>
      <c r="D470" s="85">
        <v>11941.2666248</v>
      </c>
      <c r="E470" s="80">
        <v>8.7064590000000006</v>
      </c>
      <c r="F470" s="80">
        <v>9.2295434000000007</v>
      </c>
      <c r="G470" s="80">
        <v>14.373959599999999</v>
      </c>
      <c r="H470" s="10"/>
      <c r="I470" s="80">
        <v>6.8948302000000004</v>
      </c>
      <c r="J470" s="80">
        <v>10.776948300000001</v>
      </c>
    </row>
    <row r="471" spans="1:10" x14ac:dyDescent="0.35">
      <c r="A471" s="8">
        <v>42644</v>
      </c>
      <c r="B471" s="110">
        <v>1078.3441233999999</v>
      </c>
      <c r="C471" s="69">
        <v>12670.197980200001</v>
      </c>
      <c r="D471" s="85">
        <v>11960.265642300001</v>
      </c>
      <c r="E471" s="80">
        <v>8.5108703999999999</v>
      </c>
      <c r="F471" s="80">
        <v>9.0160549999999997</v>
      </c>
      <c r="G471" s="80">
        <v>14.1140372</v>
      </c>
      <c r="H471" s="10"/>
      <c r="I471" s="80">
        <v>6.7783401000000003</v>
      </c>
      <c r="J471" s="80">
        <v>10.495841199999999</v>
      </c>
    </row>
    <row r="472" spans="1:10" x14ac:dyDescent="0.35">
      <c r="A472" s="8">
        <v>42675</v>
      </c>
      <c r="B472" s="110">
        <v>1078.6596104</v>
      </c>
      <c r="C472" s="69">
        <v>12720.8438797</v>
      </c>
      <c r="D472" s="85">
        <v>11987.1445807</v>
      </c>
      <c r="E472" s="80">
        <v>8.4794657999999998</v>
      </c>
      <c r="F472" s="80">
        <v>8.9984699999999993</v>
      </c>
      <c r="G472" s="80">
        <v>14.247159399999999</v>
      </c>
      <c r="H472" s="10"/>
      <c r="I472" s="80">
        <v>6.6430065000000003</v>
      </c>
      <c r="J472" s="80">
        <v>10.577743699999999</v>
      </c>
    </row>
    <row r="473" spans="1:10" x14ac:dyDescent="0.35">
      <c r="A473" s="8">
        <v>42705</v>
      </c>
      <c r="B473" s="110">
        <v>1094.0072163</v>
      </c>
      <c r="C473" s="69">
        <v>12758.919816600001</v>
      </c>
      <c r="D473" s="85">
        <v>12015.1177355</v>
      </c>
      <c r="E473" s="80">
        <v>8.5744501</v>
      </c>
      <c r="F473" s="80">
        <v>9.1052558999999995</v>
      </c>
      <c r="G473" s="80">
        <v>14.404113499999999</v>
      </c>
      <c r="H473" s="10"/>
      <c r="I473" s="80">
        <v>6.7483594</v>
      </c>
      <c r="J473" s="80">
        <v>10.665402500000001</v>
      </c>
    </row>
    <row r="474" spans="1:10" x14ac:dyDescent="0.35">
      <c r="A474" s="8">
        <v>42736</v>
      </c>
      <c r="B474" s="110">
        <v>1115.9852314</v>
      </c>
      <c r="C474" s="69">
        <v>12767.3599956</v>
      </c>
      <c r="D474" s="85">
        <v>12042.3828283</v>
      </c>
      <c r="E474" s="80">
        <v>8.7409239999999997</v>
      </c>
      <c r="F474" s="80">
        <v>9.2671463000000003</v>
      </c>
      <c r="G474" s="80">
        <v>14.4192879</v>
      </c>
      <c r="H474" s="10"/>
      <c r="I474" s="80">
        <v>6.8536548000000002</v>
      </c>
      <c r="J474" s="80">
        <v>10.888215199999999</v>
      </c>
    </row>
    <row r="475" spans="1:10" x14ac:dyDescent="0.35">
      <c r="A475" s="8">
        <v>42767</v>
      </c>
      <c r="B475" s="110">
        <v>1147.2405458999999</v>
      </c>
      <c r="C475" s="69">
        <v>12765.7999991</v>
      </c>
      <c r="D475" s="85">
        <v>12013.936019500001</v>
      </c>
      <c r="E475" s="80">
        <v>8.9868284000000003</v>
      </c>
      <c r="F475" s="80">
        <v>9.5492480000000004</v>
      </c>
      <c r="G475" s="80">
        <v>14.8765023</v>
      </c>
      <c r="H475" s="10"/>
      <c r="I475" s="80">
        <v>6.9472402999999998</v>
      </c>
      <c r="J475" s="80">
        <v>11.319415100000001</v>
      </c>
    </row>
    <row r="476" spans="1:10" x14ac:dyDescent="0.35">
      <c r="A476" s="8">
        <v>42795</v>
      </c>
      <c r="B476" s="110">
        <v>1102.1655951</v>
      </c>
      <c r="C476" s="69">
        <v>12825.060913699999</v>
      </c>
      <c r="D476" s="85">
        <v>12075.365460499999</v>
      </c>
      <c r="E476" s="80">
        <v>8.5938429999999997</v>
      </c>
      <c r="F476" s="80">
        <v>9.1273891000000003</v>
      </c>
      <c r="G476" s="80">
        <v>14.4393938</v>
      </c>
      <c r="H476" s="10"/>
      <c r="I476" s="80">
        <v>6.7912058999999996</v>
      </c>
      <c r="J476" s="80">
        <v>10.642163500000001</v>
      </c>
    </row>
    <row r="477" spans="1:10" x14ac:dyDescent="0.35">
      <c r="A477" s="8">
        <v>42826</v>
      </c>
      <c r="B477" s="110">
        <v>1123.4810086</v>
      </c>
      <c r="C477" s="69">
        <v>12851.9580733</v>
      </c>
      <c r="D477" s="85">
        <v>12131.7936876</v>
      </c>
      <c r="E477" s="80">
        <v>8.7417107999999999</v>
      </c>
      <c r="F477" s="80">
        <v>9.2606339999999996</v>
      </c>
      <c r="G477" s="80">
        <v>14.3452491</v>
      </c>
      <c r="H477" s="10"/>
      <c r="I477" s="80">
        <v>6.7015618999999997</v>
      </c>
      <c r="J477" s="80">
        <v>11.070591</v>
      </c>
    </row>
    <row r="478" spans="1:10" x14ac:dyDescent="0.35">
      <c r="A478" s="8">
        <v>42856</v>
      </c>
      <c r="B478" s="110">
        <v>1125.0351860000001</v>
      </c>
      <c r="C478" s="69">
        <v>12879.2472046</v>
      </c>
      <c r="D478" s="85">
        <v>12164.685086</v>
      </c>
      <c r="E478" s="80">
        <v>8.7352557999999991</v>
      </c>
      <c r="F478" s="80">
        <v>9.2483708</v>
      </c>
      <c r="G478" s="80">
        <v>14.2834226</v>
      </c>
      <c r="H478" s="10"/>
      <c r="I478" s="80">
        <v>6.7829126999999998</v>
      </c>
      <c r="J478" s="80">
        <v>10.956206099999999</v>
      </c>
    </row>
    <row r="479" spans="1:10" x14ac:dyDescent="0.35">
      <c r="A479" s="8">
        <v>42887</v>
      </c>
      <c r="B479" s="110">
        <v>1089.7978295</v>
      </c>
      <c r="C479" s="69">
        <v>12924.005560400001</v>
      </c>
      <c r="D479" s="85">
        <v>12196.9660747</v>
      </c>
      <c r="E479" s="80">
        <v>8.4323534999999996</v>
      </c>
      <c r="F479" s="80">
        <v>8.9349910999999995</v>
      </c>
      <c r="G479" s="80">
        <v>14.05785</v>
      </c>
      <c r="H479" s="10"/>
      <c r="I479" s="80">
        <v>6.5719367000000002</v>
      </c>
      <c r="J479" s="80">
        <v>10.538600000000001</v>
      </c>
    </row>
    <row r="480" spans="1:10" x14ac:dyDescent="0.35">
      <c r="A480" s="8">
        <v>42917</v>
      </c>
      <c r="B480" s="110">
        <v>1102.4198744</v>
      </c>
      <c r="C480" s="69">
        <v>12960.661342400001</v>
      </c>
      <c r="D480" s="85">
        <v>12231.9053656</v>
      </c>
      <c r="E480" s="80">
        <v>8.5058921000000005</v>
      </c>
      <c r="F480" s="80">
        <v>9.0126586</v>
      </c>
      <c r="G480" s="80">
        <v>14.1287223</v>
      </c>
      <c r="H480" s="10"/>
      <c r="I480" s="80">
        <v>6.8522344999999998</v>
      </c>
      <c r="J480" s="80">
        <v>10.3874979</v>
      </c>
    </row>
    <row r="481" spans="1:10" x14ac:dyDescent="0.35">
      <c r="A481" s="8">
        <v>42948</v>
      </c>
      <c r="B481" s="110">
        <v>1117.1654576000001</v>
      </c>
      <c r="C481" s="69">
        <v>13004.633173</v>
      </c>
      <c r="D481" s="85">
        <v>12284.965784800001</v>
      </c>
      <c r="E481" s="80">
        <v>8.5905187999999999</v>
      </c>
      <c r="F481" s="80">
        <v>9.0937611999999994</v>
      </c>
      <c r="G481" s="80">
        <v>14.124449500000001</v>
      </c>
      <c r="H481" s="10"/>
      <c r="I481" s="80">
        <v>6.8261922000000004</v>
      </c>
      <c r="J481" s="80">
        <v>10.587742799999999</v>
      </c>
    </row>
    <row r="482" spans="1:10" x14ac:dyDescent="0.35">
      <c r="A482" s="8">
        <v>42979</v>
      </c>
      <c r="B482" s="110">
        <v>1110.2674302</v>
      </c>
      <c r="C482" s="69">
        <v>13036.623007599999</v>
      </c>
      <c r="D482" s="85">
        <v>12324.3281826</v>
      </c>
      <c r="E482" s="80">
        <v>8.5165263000000007</v>
      </c>
      <c r="F482" s="80">
        <v>9.0087460999999998</v>
      </c>
      <c r="G482" s="80">
        <v>13.980324899999999</v>
      </c>
      <c r="H482" s="10"/>
      <c r="I482" s="80">
        <v>6.7026794000000001</v>
      </c>
      <c r="J482" s="80">
        <v>10.564360300000001</v>
      </c>
    </row>
    <row r="483" spans="1:10" x14ac:dyDescent="0.35">
      <c r="A483" s="8">
        <v>43009</v>
      </c>
      <c r="B483" s="110">
        <v>1101.5944694</v>
      </c>
      <c r="C483" s="69">
        <v>13032.8436564</v>
      </c>
      <c r="D483" s="85">
        <v>12327.887735099999</v>
      </c>
      <c r="E483" s="80">
        <v>8.4524489999999997</v>
      </c>
      <c r="F483" s="80">
        <v>8.9357924999999998</v>
      </c>
      <c r="G483" s="80">
        <v>13.8615212</v>
      </c>
      <c r="H483" s="10"/>
      <c r="I483" s="80">
        <v>6.5708805000000003</v>
      </c>
      <c r="J483" s="80">
        <v>10.574028800000001</v>
      </c>
    </row>
    <row r="484" spans="1:10" x14ac:dyDescent="0.35">
      <c r="A484" s="8">
        <v>43040</v>
      </c>
      <c r="B484" s="110">
        <v>1113.9059026</v>
      </c>
      <c r="C484" s="69">
        <v>13084.8925282</v>
      </c>
      <c r="D484" s="85">
        <v>12371.463447</v>
      </c>
      <c r="E484" s="80">
        <v>8.5129158999999994</v>
      </c>
      <c r="F484" s="80">
        <v>9.0038330000000002</v>
      </c>
      <c r="G484" s="80">
        <v>13.9652273</v>
      </c>
      <c r="H484" s="10"/>
      <c r="I484" s="80">
        <v>6.6572601000000002</v>
      </c>
      <c r="J484" s="80">
        <v>10.605540899999999</v>
      </c>
    </row>
    <row r="485" spans="1:10" x14ac:dyDescent="0.35">
      <c r="A485" s="8">
        <v>43070</v>
      </c>
      <c r="B485" s="110">
        <v>1112.4834721</v>
      </c>
      <c r="C485" s="69">
        <v>13133.720690599999</v>
      </c>
      <c r="D485" s="85">
        <v>12397.646852600001</v>
      </c>
      <c r="E485" s="80">
        <v>8.4704364999999999</v>
      </c>
      <c r="F485" s="80">
        <v>8.9733438000000003</v>
      </c>
      <c r="G485" s="80">
        <v>14.0748943</v>
      </c>
      <c r="H485" s="10"/>
      <c r="I485" s="80">
        <v>6.4220043999999996</v>
      </c>
      <c r="J485" s="80">
        <v>10.7749983</v>
      </c>
    </row>
    <row r="486" spans="1:10" x14ac:dyDescent="0.35">
      <c r="A486" s="8">
        <v>43101</v>
      </c>
      <c r="B486" s="110">
        <v>1144.1592032999999</v>
      </c>
      <c r="C486" s="69">
        <v>13170.815620699999</v>
      </c>
      <c r="D486" s="85">
        <v>12444.272865700001</v>
      </c>
      <c r="E486" s="80">
        <v>8.6870793000000006</v>
      </c>
      <c r="F486" s="80">
        <v>9.1942632</v>
      </c>
      <c r="G486" s="80">
        <v>14.203387299999999</v>
      </c>
      <c r="H486" s="10"/>
      <c r="I486" s="80">
        <v>7.0176518999999997</v>
      </c>
      <c r="J486" s="80">
        <v>10.572825399999999</v>
      </c>
    </row>
    <row r="487" spans="1:10" x14ac:dyDescent="0.35">
      <c r="A487" s="8">
        <v>43132</v>
      </c>
      <c r="B487" s="110">
        <v>1116.2511761000001</v>
      </c>
      <c r="C487" s="69">
        <v>13155.641679799999</v>
      </c>
      <c r="D487" s="85">
        <v>12422.1113326</v>
      </c>
      <c r="E487" s="80">
        <v>8.4849618000000007</v>
      </c>
      <c r="F487" s="80">
        <v>8.9860019999999992</v>
      </c>
      <c r="G487" s="80">
        <v>14.0607472</v>
      </c>
      <c r="H487" s="10"/>
      <c r="I487" s="80">
        <v>6.7024720999999996</v>
      </c>
      <c r="J487" s="80">
        <v>10.4926789</v>
      </c>
    </row>
    <row r="488" spans="1:10" x14ac:dyDescent="0.35">
      <c r="A488" s="8">
        <v>43160</v>
      </c>
      <c r="B488" s="110">
        <v>1129.4875463999999</v>
      </c>
      <c r="C488" s="69">
        <v>13171.8413743</v>
      </c>
      <c r="D488" s="85">
        <v>12443.3860009</v>
      </c>
      <c r="E488" s="80">
        <v>8.5750162999999997</v>
      </c>
      <c r="F488" s="80">
        <v>9.0770111999999994</v>
      </c>
      <c r="G488" s="80">
        <v>14.105415199999999</v>
      </c>
      <c r="H488" s="10"/>
      <c r="I488" s="80">
        <v>6.5726499</v>
      </c>
      <c r="J488" s="80">
        <v>10.823643199999999</v>
      </c>
    </row>
    <row r="489" spans="1:10" x14ac:dyDescent="0.35">
      <c r="A489" s="8">
        <v>43191</v>
      </c>
      <c r="B489" s="110">
        <v>1114.0137596</v>
      </c>
      <c r="C489" s="69">
        <v>13190.210638799999</v>
      </c>
      <c r="D489" s="85">
        <v>12460.184912500001</v>
      </c>
      <c r="E489" s="80">
        <v>8.4457617000000003</v>
      </c>
      <c r="F489" s="80">
        <v>8.9405877</v>
      </c>
      <c r="G489" s="80">
        <v>13.9803642</v>
      </c>
      <c r="H489" s="10"/>
      <c r="I489" s="80">
        <v>6.4484605999999998</v>
      </c>
      <c r="J489" s="80">
        <v>10.6958924</v>
      </c>
    </row>
    <row r="490" spans="1:10" x14ac:dyDescent="0.35">
      <c r="A490" s="8">
        <v>43221</v>
      </c>
      <c r="B490" s="110">
        <v>1122.9080736999999</v>
      </c>
      <c r="C490" s="69">
        <v>13169.101351200001</v>
      </c>
      <c r="D490" s="85">
        <v>12453.333610199999</v>
      </c>
      <c r="E490" s="80">
        <v>8.5268390000000007</v>
      </c>
      <c r="F490" s="80">
        <v>9.0169276000000007</v>
      </c>
      <c r="G490" s="80">
        <v>13.9620447</v>
      </c>
      <c r="H490" s="10"/>
      <c r="I490" s="80">
        <v>6.4950099999999997</v>
      </c>
      <c r="J490" s="80">
        <v>10.821266100000001</v>
      </c>
    </row>
    <row r="491" spans="1:10" x14ac:dyDescent="0.35">
      <c r="A491" s="8">
        <v>43252</v>
      </c>
      <c r="B491" s="110">
        <v>1137.6233056000001</v>
      </c>
      <c r="C491" s="69">
        <v>13229.701406599999</v>
      </c>
      <c r="D491" s="85">
        <v>12522.8366745</v>
      </c>
      <c r="E491" s="80">
        <v>8.5990096999999999</v>
      </c>
      <c r="F491" s="80">
        <v>9.0843898999999997</v>
      </c>
      <c r="G491" s="80">
        <v>13.9420232</v>
      </c>
      <c r="H491" s="10"/>
      <c r="I491" s="80">
        <v>6.5974396000000004</v>
      </c>
      <c r="J491" s="80">
        <v>10.857640999999999</v>
      </c>
    </row>
    <row r="492" spans="1:10" x14ac:dyDescent="0.35">
      <c r="A492" s="8">
        <v>43282</v>
      </c>
      <c r="B492" s="110">
        <v>1121.5778003999999</v>
      </c>
      <c r="C492" s="69">
        <v>13220.8591344</v>
      </c>
      <c r="D492" s="85">
        <v>12517.298280499999</v>
      </c>
      <c r="E492" s="80">
        <v>8.4833957000000009</v>
      </c>
      <c r="F492" s="80">
        <v>8.9602226999999992</v>
      </c>
      <c r="G492" s="80">
        <v>13.804992800000001</v>
      </c>
      <c r="H492" s="10"/>
      <c r="I492" s="80">
        <v>6.4092016999999997</v>
      </c>
      <c r="J492" s="80">
        <v>10.835362</v>
      </c>
    </row>
    <row r="493" spans="1:10" x14ac:dyDescent="0.35">
      <c r="A493" s="8">
        <v>43313</v>
      </c>
      <c r="B493" s="110">
        <v>1084.0278092999999</v>
      </c>
      <c r="C493" s="69">
        <v>13284.0312428</v>
      </c>
      <c r="D493" s="85">
        <v>12586.4639331</v>
      </c>
      <c r="E493" s="80">
        <v>8.1603829000000001</v>
      </c>
      <c r="F493" s="80">
        <v>8.6126477999999995</v>
      </c>
      <c r="G493" s="80">
        <v>13.4115547</v>
      </c>
      <c r="H493" s="10"/>
      <c r="I493" s="80">
        <v>6.0566184999999999</v>
      </c>
      <c r="J493" s="80">
        <v>10.5435301</v>
      </c>
    </row>
    <row r="494" spans="1:10" x14ac:dyDescent="0.35">
      <c r="A494" s="8">
        <v>43344</v>
      </c>
      <c r="B494" s="110">
        <v>1098.3073815</v>
      </c>
      <c r="C494" s="69">
        <v>13267.4400953</v>
      </c>
      <c r="D494" s="85">
        <v>12601.5124932</v>
      </c>
      <c r="E494" s="80">
        <v>8.2782161999999992</v>
      </c>
      <c r="F494" s="80">
        <v>8.7156789999999997</v>
      </c>
      <c r="G494" s="80">
        <v>13.297478399999999</v>
      </c>
      <c r="H494" s="10"/>
      <c r="I494" s="80">
        <v>6.315277</v>
      </c>
      <c r="J494" s="80">
        <v>10.4955123</v>
      </c>
    </row>
    <row r="495" spans="1:10" x14ac:dyDescent="0.35">
      <c r="A495" s="8">
        <v>43374</v>
      </c>
      <c r="B495" s="110">
        <v>1092.2365668</v>
      </c>
      <c r="C495" s="69">
        <v>13291.4742745</v>
      </c>
      <c r="D495" s="85">
        <v>12625.4638832</v>
      </c>
      <c r="E495" s="80">
        <v>8.2175726999999998</v>
      </c>
      <c r="F495" s="80">
        <v>8.6510608999999992</v>
      </c>
      <c r="G495" s="80">
        <v>13.228381799999999</v>
      </c>
      <c r="I495" s="80">
        <v>6.2138248000000003</v>
      </c>
      <c r="J495" s="80">
        <v>10.4801976</v>
      </c>
    </row>
    <row r="496" spans="1:10" x14ac:dyDescent="0.35">
      <c r="A496" s="8">
        <v>43405</v>
      </c>
      <c r="B496" s="110">
        <v>1131.9817877999999</v>
      </c>
      <c r="C496" s="69">
        <v>13327.5008631</v>
      </c>
      <c r="D496" s="85">
        <v>12647.1485531</v>
      </c>
      <c r="E496" s="80">
        <v>8.4935787999999999</v>
      </c>
      <c r="F496" s="80">
        <v>8.9504902000000008</v>
      </c>
      <c r="G496" s="80">
        <v>13.598454200000001</v>
      </c>
      <c r="I496" s="80">
        <v>6.5608963999999999</v>
      </c>
      <c r="J496" s="80">
        <v>10.6732704</v>
      </c>
    </row>
    <row r="497" spans="1:10" x14ac:dyDescent="0.35">
      <c r="A497" s="8">
        <v>43435</v>
      </c>
      <c r="B497" s="110">
        <v>1107.3565071999999</v>
      </c>
      <c r="C497" s="69">
        <v>13334.7578696</v>
      </c>
      <c r="D497" s="85">
        <v>12667.3341224</v>
      </c>
      <c r="E497" s="80">
        <v>8.3042865999999993</v>
      </c>
      <c r="F497" s="80">
        <v>8.7418276000000006</v>
      </c>
      <c r="G497" s="80">
        <v>13.3094299</v>
      </c>
      <c r="I497" s="80">
        <v>6.4329555000000003</v>
      </c>
      <c r="J497" s="80">
        <v>10.416721900000001</v>
      </c>
    </row>
    <row r="498" spans="1:10" x14ac:dyDescent="0.35">
      <c r="A498" s="8">
        <v>43466</v>
      </c>
      <c r="B498" s="110">
        <v>1083.5799623</v>
      </c>
      <c r="C498" s="69">
        <v>13399.359541100001</v>
      </c>
      <c r="D498" s="85">
        <v>12724.0803351</v>
      </c>
      <c r="E498" s="80">
        <v>8.0868041000000002</v>
      </c>
      <c r="F498" s="80">
        <v>8.5159786000000004</v>
      </c>
      <c r="G498" s="80">
        <v>13.1264421</v>
      </c>
      <c r="I498" s="80">
        <v>6.1987535999999999</v>
      </c>
      <c r="J498" s="80">
        <v>10.2114861</v>
      </c>
    </row>
    <row r="499" spans="1:10" x14ac:dyDescent="0.35">
      <c r="A499" s="8">
        <v>43497</v>
      </c>
      <c r="B499" s="110">
        <v>1067.9766305999999</v>
      </c>
      <c r="C499" s="69">
        <v>13391.152214199999</v>
      </c>
      <c r="D499" s="85">
        <v>12723.8720956</v>
      </c>
      <c r="E499" s="80">
        <v>7.9752407999999999</v>
      </c>
      <c r="F499" s="80">
        <v>8.3934876000000003</v>
      </c>
      <c r="G499" s="80">
        <v>12.9582333</v>
      </c>
      <c r="I499" s="80">
        <v>6.2279590000000002</v>
      </c>
      <c r="J499" s="80">
        <v>9.9440354000000006</v>
      </c>
    </row>
    <row r="500" spans="1:10" x14ac:dyDescent="0.35">
      <c r="A500" s="8">
        <v>43525</v>
      </c>
      <c r="B500" s="110">
        <v>1101.2576415000001</v>
      </c>
      <c r="C500" s="69">
        <v>13431.682685</v>
      </c>
      <c r="D500" s="85">
        <v>12748.116244700001</v>
      </c>
      <c r="E500" s="80">
        <v>8.1989552000000003</v>
      </c>
      <c r="F500" s="80">
        <v>8.6385910999999993</v>
      </c>
      <c r="G500" s="80">
        <v>13.288164399999999</v>
      </c>
      <c r="H500" s="10"/>
      <c r="I500" s="80">
        <v>6.4789414000000001</v>
      </c>
      <c r="J500" s="80">
        <v>10.1388883</v>
      </c>
    </row>
    <row r="501" spans="1:10" x14ac:dyDescent="0.35">
      <c r="A501" s="8">
        <v>43556</v>
      </c>
      <c r="B501" s="110">
        <v>1141.5668243</v>
      </c>
      <c r="C501" s="69">
        <v>13485.6621454</v>
      </c>
      <c r="D501" s="85">
        <v>12783.2721067</v>
      </c>
      <c r="E501" s="80">
        <v>8.4650409999999994</v>
      </c>
      <c r="F501" s="80">
        <v>8.9301613</v>
      </c>
      <c r="G501" s="80">
        <v>13.6734618</v>
      </c>
      <c r="H501" s="10"/>
      <c r="I501" s="80">
        <v>6.8634440000000003</v>
      </c>
      <c r="J501" s="80">
        <v>10.260615100000001</v>
      </c>
    </row>
    <row r="502" spans="1:10" x14ac:dyDescent="0.35">
      <c r="A502" s="8">
        <v>43586</v>
      </c>
      <c r="B502" s="110">
        <v>1175.3755940999999</v>
      </c>
      <c r="C502" s="69">
        <v>13492.3779663</v>
      </c>
      <c r="D502" s="85">
        <v>12791.290816799999</v>
      </c>
      <c r="E502" s="80">
        <v>8.7114042999999999</v>
      </c>
      <c r="F502" s="80">
        <v>9.1888740000000002</v>
      </c>
      <c r="G502" s="80">
        <v>13.907576199999999</v>
      </c>
      <c r="H502" s="10"/>
      <c r="I502" s="80">
        <v>6.9194355999999999</v>
      </c>
      <c r="J502" s="80">
        <v>10.7435311</v>
      </c>
    </row>
    <row r="503" spans="1:10" x14ac:dyDescent="0.35">
      <c r="A503" s="8">
        <v>43617</v>
      </c>
      <c r="B503" s="110">
        <v>1112.4275399999999</v>
      </c>
      <c r="C503" s="69">
        <v>13515.192985400001</v>
      </c>
      <c r="D503" s="85">
        <v>12804.1199853</v>
      </c>
      <c r="E503" s="80">
        <v>8.2309408000000008</v>
      </c>
      <c r="F503" s="80">
        <v>8.6880436999999997</v>
      </c>
      <c r="G503" s="80">
        <v>13.4922272</v>
      </c>
      <c r="H503" s="10"/>
      <c r="I503" s="80">
        <v>6.6346373999999999</v>
      </c>
      <c r="J503" s="80">
        <v>10.0318051</v>
      </c>
    </row>
    <row r="504" spans="1:10" x14ac:dyDescent="0.35">
      <c r="A504" s="8">
        <v>43647</v>
      </c>
      <c r="B504" s="110">
        <v>1137.2785933</v>
      </c>
      <c r="C504" s="69">
        <v>13551.147682299999</v>
      </c>
      <c r="D504" s="85">
        <v>12831.0334822</v>
      </c>
      <c r="E504" s="80">
        <v>8.3924891000000006</v>
      </c>
      <c r="F504" s="80">
        <v>8.8634994999999996</v>
      </c>
      <c r="G504" s="80">
        <v>13.706535000000001</v>
      </c>
      <c r="H504" s="10"/>
      <c r="I504" s="80">
        <v>6.7149491000000001</v>
      </c>
      <c r="J504" s="80">
        <v>10.282544</v>
      </c>
    </row>
    <row r="505" spans="1:10" x14ac:dyDescent="0.35">
      <c r="A505" s="8">
        <v>43678</v>
      </c>
      <c r="B505" s="110">
        <v>1152.7450475000001</v>
      </c>
      <c r="C505" s="69">
        <v>13599.837456400001</v>
      </c>
      <c r="D505" s="85">
        <v>12882.830075899999</v>
      </c>
      <c r="E505" s="80">
        <v>8.4761678000000007</v>
      </c>
      <c r="F505" s="80">
        <v>8.9479178000000008</v>
      </c>
      <c r="G505" s="80">
        <v>13.7483439</v>
      </c>
      <c r="H505" s="10"/>
      <c r="I505" s="80">
        <v>6.9107966999999997</v>
      </c>
      <c r="J505" s="80">
        <v>10.236180600000001</v>
      </c>
    </row>
    <row r="506" spans="1:10" x14ac:dyDescent="0.35">
      <c r="A506" s="8">
        <v>43709</v>
      </c>
      <c r="B506" s="110">
        <v>1129.7085692000001</v>
      </c>
      <c r="C506" s="69">
        <v>13614.3107697</v>
      </c>
      <c r="D506" s="85">
        <v>12903.0371178</v>
      </c>
      <c r="E506" s="80">
        <v>8.2979489999999991</v>
      </c>
      <c r="F506" s="80">
        <v>8.7553693999999993</v>
      </c>
      <c r="G506" s="80">
        <v>13.5224049</v>
      </c>
      <c r="H506" s="10"/>
      <c r="I506" s="80">
        <v>6.7749709999999999</v>
      </c>
      <c r="J506" s="80">
        <v>10.0022626</v>
      </c>
    </row>
    <row r="507" spans="1:10" x14ac:dyDescent="0.35">
      <c r="A507" s="8">
        <v>43739</v>
      </c>
      <c r="B507" s="110">
        <v>1146.5768086</v>
      </c>
      <c r="C507" s="69">
        <v>13575.3595559</v>
      </c>
      <c r="D507" s="85">
        <v>12853.654855500001</v>
      </c>
      <c r="E507" s="80">
        <v>8.4460142999999999</v>
      </c>
      <c r="F507" s="80">
        <v>8.9202396000000004</v>
      </c>
      <c r="G507" s="80">
        <v>13.7622985</v>
      </c>
      <c r="H507" s="10"/>
      <c r="I507" s="80">
        <v>6.6761511000000002</v>
      </c>
      <c r="J507" s="80">
        <v>10.421444599999999</v>
      </c>
    </row>
    <row r="508" spans="1:10" x14ac:dyDescent="0.35">
      <c r="A508" s="8">
        <v>43770</v>
      </c>
      <c r="B508" s="110">
        <v>1128.1622116999999</v>
      </c>
      <c r="C508" s="69">
        <v>13579.952641100001</v>
      </c>
      <c r="D508" s="85">
        <v>12878.6982243</v>
      </c>
      <c r="E508" s="80">
        <v>8.3075562999999999</v>
      </c>
      <c r="F508" s="80">
        <v>8.7599087000000004</v>
      </c>
      <c r="G508" s="80">
        <v>13.4714507</v>
      </c>
      <c r="H508" s="10"/>
      <c r="I508" s="80">
        <v>6.5927536</v>
      </c>
      <c r="J508" s="80">
        <v>10.2178345</v>
      </c>
    </row>
    <row r="509" spans="1:10" x14ac:dyDescent="0.35">
      <c r="A509" s="8">
        <v>43800</v>
      </c>
      <c r="B509" s="110">
        <v>1124.6684634999999</v>
      </c>
      <c r="C509" s="69">
        <v>13604.261203399999</v>
      </c>
      <c r="D509" s="85">
        <v>12920.711784700001</v>
      </c>
      <c r="E509" s="80">
        <v>8.2670308000000006</v>
      </c>
      <c r="F509" s="80">
        <v>8.7043847000000003</v>
      </c>
      <c r="G509" s="80">
        <v>13.291555199999999</v>
      </c>
      <c r="H509" s="10"/>
      <c r="I509" s="80">
        <v>6.5468137000000004</v>
      </c>
      <c r="J509" s="80">
        <v>10.1858816</v>
      </c>
    </row>
    <row r="510" spans="1:10" x14ac:dyDescent="0.35">
      <c r="A510" s="8">
        <v>43831</v>
      </c>
      <c r="B510" s="110">
        <v>1166.9024142999999</v>
      </c>
      <c r="C510" s="69">
        <v>13657.5320809</v>
      </c>
      <c r="D510" s="85">
        <v>12942.259018799999</v>
      </c>
      <c r="E510" s="80">
        <v>8.5440210000000008</v>
      </c>
      <c r="F510" s="80">
        <v>9.0162189999999995</v>
      </c>
      <c r="G510" s="80">
        <v>13.781226800000001</v>
      </c>
      <c r="H510" s="10"/>
      <c r="I510" s="80">
        <v>6.6282547999999997</v>
      </c>
      <c r="J510" s="80">
        <v>10.661159899999999</v>
      </c>
    </row>
    <row r="511" spans="1:10" x14ac:dyDescent="0.35">
      <c r="A511" s="8">
        <v>43862</v>
      </c>
      <c r="B511" s="110">
        <v>1164.4457230999999</v>
      </c>
      <c r="C511" s="69">
        <v>13623.915443399999</v>
      </c>
      <c r="D511" s="85">
        <v>12928.9286018</v>
      </c>
      <c r="E511" s="80">
        <v>8.5470710000000008</v>
      </c>
      <c r="F511" s="80">
        <v>9.0065136999999993</v>
      </c>
      <c r="G511" s="80">
        <v>13.648297899999999</v>
      </c>
      <c r="H511" s="10"/>
      <c r="I511" s="80">
        <v>6.6393589999999998</v>
      </c>
      <c r="J511" s="80">
        <v>10.667749000000001</v>
      </c>
    </row>
    <row r="512" spans="1:10" x14ac:dyDescent="0.35">
      <c r="A512" s="8">
        <v>43891</v>
      </c>
      <c r="B512" s="110">
        <v>1189.2138935</v>
      </c>
      <c r="C512" s="69">
        <v>13633.7953019</v>
      </c>
      <c r="D512" s="85">
        <v>12925.758800199999</v>
      </c>
      <c r="E512" s="80">
        <v>8.7225447000000003</v>
      </c>
      <c r="F512" s="80">
        <v>9.2003410999999993</v>
      </c>
      <c r="G512" s="80">
        <v>13.9157905</v>
      </c>
      <c r="H512" s="10"/>
      <c r="I512" s="80">
        <v>7.1364460999999997</v>
      </c>
      <c r="J512" s="80">
        <v>10.4843995</v>
      </c>
    </row>
    <row r="513" spans="1:10" x14ac:dyDescent="0.35">
      <c r="A513" s="8">
        <v>43922</v>
      </c>
      <c r="B513" s="110">
        <v>1794.1307836000001</v>
      </c>
      <c r="C513" s="69">
        <v>13172.332837600001</v>
      </c>
      <c r="D513" s="85">
        <v>12343.9423064</v>
      </c>
      <c r="E513" s="80">
        <v>13.6204483</v>
      </c>
      <c r="F513" s="80">
        <v>14.534504</v>
      </c>
      <c r="G513" s="80">
        <v>19.909315599999999</v>
      </c>
      <c r="H513" s="10"/>
      <c r="I513" s="80">
        <v>12.4680412</v>
      </c>
      <c r="J513" s="80">
        <v>14.923605500000001</v>
      </c>
    </row>
    <row r="514" spans="1:10" x14ac:dyDescent="0.35">
      <c r="A514" s="8">
        <v>43952</v>
      </c>
      <c r="B514" s="110">
        <v>1719.6107089</v>
      </c>
      <c r="C514" s="69">
        <v>12953.8975333</v>
      </c>
      <c r="D514" s="85">
        <v>12049.6975126</v>
      </c>
      <c r="E514" s="80">
        <v>13.2748519</v>
      </c>
      <c r="F514" s="80">
        <v>14.270986499999999</v>
      </c>
      <c r="G514" s="80">
        <v>20.254990599999999</v>
      </c>
      <c r="H514" s="10"/>
      <c r="I514" s="80">
        <v>12.2081178</v>
      </c>
      <c r="J514" s="80">
        <v>14.4872721</v>
      </c>
    </row>
    <row r="515" spans="1:10" x14ac:dyDescent="0.35">
      <c r="A515" s="8">
        <v>43983</v>
      </c>
      <c r="B515" s="110">
        <v>1545.9801609000001</v>
      </c>
      <c r="C515" s="69">
        <v>13264.4436236</v>
      </c>
      <c r="D515" s="85">
        <v>12279.395856499999</v>
      </c>
      <c r="E515" s="80">
        <v>11.6550698</v>
      </c>
      <c r="F515" s="80">
        <v>12.5900344</v>
      </c>
      <c r="G515" s="80">
        <v>19.081297299999999</v>
      </c>
      <c r="H515" s="10"/>
      <c r="I515" s="80">
        <v>10.7280865</v>
      </c>
      <c r="J515" s="80">
        <v>12.696066999999999</v>
      </c>
    </row>
    <row r="516" spans="1:10" x14ac:dyDescent="0.35">
      <c r="A516" s="8">
        <v>44013</v>
      </c>
      <c r="B516" s="110">
        <v>1497.7805461999999</v>
      </c>
      <c r="C516" s="69">
        <v>13417.614398</v>
      </c>
      <c r="D516" s="85">
        <v>12410.3602022</v>
      </c>
      <c r="E516" s="80">
        <v>11.162793199999999</v>
      </c>
      <c r="F516" s="80">
        <v>12.068791900000001</v>
      </c>
      <c r="G516" s="80">
        <v>18.669747600000001</v>
      </c>
      <c r="H516" s="10"/>
      <c r="I516" s="80">
        <v>10.366129600000001</v>
      </c>
      <c r="J516" s="80">
        <v>12.055175</v>
      </c>
    </row>
    <row r="517" spans="1:10" x14ac:dyDescent="0.35">
      <c r="A517" s="8">
        <v>44044</v>
      </c>
      <c r="B517" s="110">
        <v>1493.8997594</v>
      </c>
      <c r="C517" s="69">
        <v>13469.013172700001</v>
      </c>
      <c r="D517" s="85">
        <v>12550.433921899999</v>
      </c>
      <c r="E517" s="80">
        <v>11.091382400000001</v>
      </c>
      <c r="F517" s="80">
        <v>11.9031722</v>
      </c>
      <c r="G517" s="80">
        <v>17.911327100000001</v>
      </c>
      <c r="H517" s="10"/>
      <c r="I517" s="80">
        <v>10.398273400000001</v>
      </c>
      <c r="J517" s="80">
        <v>11.864876000000001</v>
      </c>
    </row>
    <row r="518" spans="1:10" x14ac:dyDescent="0.35">
      <c r="A518" s="8">
        <v>44075</v>
      </c>
      <c r="B518" s="110">
        <v>1509.3705070999999</v>
      </c>
      <c r="C518" s="69">
        <v>13450.845352300001</v>
      </c>
      <c r="D518" s="85">
        <v>12519.615275599999</v>
      </c>
      <c r="E518" s="80">
        <v>11.2213803</v>
      </c>
      <c r="F518" s="80">
        <v>12.0560454</v>
      </c>
      <c r="G518" s="80">
        <v>18.144588800000001</v>
      </c>
      <c r="H518" s="10"/>
      <c r="I518" s="80">
        <v>10.517458700000001</v>
      </c>
      <c r="J518" s="80">
        <v>12.006915100000001</v>
      </c>
    </row>
    <row r="519" spans="1:10" x14ac:dyDescent="0.35">
      <c r="A519" s="8">
        <v>44105</v>
      </c>
      <c r="B519" s="110">
        <v>1392.0106039</v>
      </c>
      <c r="C519" s="69">
        <v>13607.0054693</v>
      </c>
      <c r="D519" s="85">
        <v>12657.6676603</v>
      </c>
      <c r="E519" s="80">
        <v>10.230102499999999</v>
      </c>
      <c r="F519" s="80">
        <v>10.997370500000001</v>
      </c>
      <c r="G519" s="80">
        <v>17.2069337</v>
      </c>
      <c r="H519" s="10"/>
      <c r="I519" s="80">
        <v>9.0397151999999998</v>
      </c>
      <c r="J519" s="80">
        <v>11.5615647</v>
      </c>
    </row>
    <row r="520" spans="1:10" x14ac:dyDescent="0.35">
      <c r="A520" s="8">
        <v>44136</v>
      </c>
      <c r="B520" s="110">
        <v>1272.8599873999999</v>
      </c>
      <c r="C520" s="69">
        <v>13677.1368817</v>
      </c>
      <c r="D520" s="85">
        <v>12748.327483700001</v>
      </c>
      <c r="E520" s="80">
        <v>9.3064798</v>
      </c>
      <c r="F520" s="80">
        <v>9.9845252999999996</v>
      </c>
      <c r="G520" s="80">
        <v>16.097443500000001</v>
      </c>
      <c r="H520" s="10"/>
      <c r="I520" s="80">
        <v>7.8718810000000001</v>
      </c>
      <c r="J520" s="80">
        <v>10.899491299999999</v>
      </c>
    </row>
    <row r="521" spans="1:10" x14ac:dyDescent="0.35">
      <c r="A521" s="8">
        <v>44166</v>
      </c>
      <c r="B521" s="110">
        <v>1167.9723723</v>
      </c>
      <c r="C521" s="69">
        <v>13688.743525</v>
      </c>
      <c r="D521" s="85">
        <v>12794.424642100001</v>
      </c>
      <c r="E521" s="80">
        <v>8.5323563</v>
      </c>
      <c r="F521" s="80">
        <v>9.1287604000000009</v>
      </c>
      <c r="G521" s="80">
        <v>15.065599300000001</v>
      </c>
      <c r="H521" s="10"/>
      <c r="I521" s="80">
        <v>7.0113320000000003</v>
      </c>
      <c r="J521" s="80">
        <v>10.2256236</v>
      </c>
    </row>
    <row r="522" spans="1:10" x14ac:dyDescent="0.35">
      <c r="A522" s="8">
        <v>44197</v>
      </c>
      <c r="B522" s="110">
        <v>1108.8249077</v>
      </c>
      <c r="C522" s="69">
        <v>13701.2325016</v>
      </c>
      <c r="D522" s="85">
        <v>12842.7493715</v>
      </c>
      <c r="E522" s="80">
        <v>8.0928844000000009</v>
      </c>
      <c r="F522" s="80">
        <v>8.6338592999999992</v>
      </c>
      <c r="G522" s="80">
        <v>14.3586209</v>
      </c>
      <c r="H522" s="10"/>
      <c r="I522" s="80">
        <v>6.8963314999999996</v>
      </c>
      <c r="J522" s="80">
        <v>9.4294305000000005</v>
      </c>
    </row>
    <row r="523" spans="1:10" x14ac:dyDescent="0.35">
      <c r="A523" s="8">
        <v>44228</v>
      </c>
      <c r="B523" s="110">
        <v>1144.8633227</v>
      </c>
      <c r="C523" s="69">
        <v>13688.858963799999</v>
      </c>
      <c r="D523" s="85">
        <v>12890.568063299999</v>
      </c>
      <c r="E523" s="80">
        <v>8.3634678999999998</v>
      </c>
      <c r="F523" s="80">
        <v>8.8814031999999994</v>
      </c>
      <c r="G523" s="80">
        <v>14.1951512</v>
      </c>
      <c r="H523" s="10"/>
      <c r="I523" s="80">
        <v>7.3106201000000004</v>
      </c>
      <c r="J523" s="80">
        <v>9.5372617999999996</v>
      </c>
    </row>
    <row r="524" spans="1:10" x14ac:dyDescent="0.35">
      <c r="A524" s="8">
        <v>44256</v>
      </c>
      <c r="B524" s="110">
        <v>1079.8754624999999</v>
      </c>
      <c r="C524" s="69">
        <v>13733.7475044</v>
      </c>
      <c r="D524" s="85">
        <v>12956.398044</v>
      </c>
      <c r="E524" s="80">
        <v>7.8629337000000001</v>
      </c>
      <c r="F524" s="80">
        <v>8.3346888000000003</v>
      </c>
      <c r="G524" s="80">
        <v>13.523074599999999</v>
      </c>
      <c r="H524" s="10"/>
      <c r="I524" s="80">
        <v>6.6313943000000002</v>
      </c>
      <c r="J524" s="80">
        <v>9.2261761999999994</v>
      </c>
    </row>
    <row r="525" spans="1:10" x14ac:dyDescent="0.35">
      <c r="A525" s="8">
        <v>44287</v>
      </c>
      <c r="B525" s="110">
        <v>1074.7436498</v>
      </c>
      <c r="C525" s="69">
        <v>13691.641982200001</v>
      </c>
      <c r="D525" s="85">
        <v>12944.698017299999</v>
      </c>
      <c r="E525" s="80">
        <v>7.8496329999999999</v>
      </c>
      <c r="F525" s="80">
        <v>8.3025780000000005</v>
      </c>
      <c r="G525" s="80">
        <v>13.305107</v>
      </c>
      <c r="H525" s="10"/>
      <c r="I525" s="80">
        <v>6.5680407000000001</v>
      </c>
      <c r="J525" s="80">
        <v>9.2748363000000005</v>
      </c>
    </row>
    <row r="526" spans="1:10" x14ac:dyDescent="0.35">
      <c r="A526" s="8">
        <v>44317</v>
      </c>
      <c r="B526" s="110">
        <v>1057.0931123</v>
      </c>
      <c r="C526" s="69">
        <v>13734.002358600001</v>
      </c>
      <c r="D526" s="85">
        <v>13034.258032600001</v>
      </c>
      <c r="E526" s="80">
        <v>7.6969050000000001</v>
      </c>
      <c r="F526" s="80">
        <v>8.1101133999999995</v>
      </c>
      <c r="G526" s="80">
        <v>12.7918825</v>
      </c>
      <c r="H526" s="10"/>
      <c r="I526" s="80">
        <v>6.5018807000000001</v>
      </c>
      <c r="J526" s="80">
        <v>9.0191877999999992</v>
      </c>
    </row>
    <row r="527" spans="1:10" x14ac:dyDescent="0.35">
      <c r="A527" s="8">
        <v>44348</v>
      </c>
      <c r="B527" s="110">
        <v>1091.4771009999999</v>
      </c>
      <c r="C527" s="69">
        <v>13750.5708507</v>
      </c>
      <c r="D527" s="85">
        <v>13059.0559715</v>
      </c>
      <c r="E527" s="80">
        <v>7.9376857000000003</v>
      </c>
      <c r="F527" s="80">
        <v>8.3580091999999997</v>
      </c>
      <c r="G527" s="80">
        <v>12.966676100000001</v>
      </c>
      <c r="H527" s="10"/>
      <c r="I527" s="80">
        <v>6.8318436</v>
      </c>
      <c r="J527" s="80">
        <v>9.1669619000000004</v>
      </c>
    </row>
    <row r="528" spans="1:10" x14ac:dyDescent="0.35">
      <c r="A528" s="8">
        <v>44378</v>
      </c>
      <c r="B528" s="110">
        <v>1133.8283841</v>
      </c>
      <c r="C528" s="69">
        <v>13735.7262919</v>
      </c>
      <c r="D528" s="85">
        <v>13079.328359200001</v>
      </c>
      <c r="E528" s="80">
        <v>8.2545935999999998</v>
      </c>
      <c r="F528" s="80">
        <v>8.6688579000000008</v>
      </c>
      <c r="G528" s="80">
        <v>13.033357499999999</v>
      </c>
      <c r="H528" s="10"/>
      <c r="I528" s="80">
        <v>7.0771683000000003</v>
      </c>
      <c r="J528" s="80">
        <v>9.5614354000000006</v>
      </c>
    </row>
    <row r="529" spans="1:11" x14ac:dyDescent="0.35">
      <c r="A529" s="8">
        <v>44409</v>
      </c>
      <c r="B529" s="110">
        <v>1241.6260195</v>
      </c>
      <c r="C529" s="69">
        <v>13570.613141899999</v>
      </c>
      <c r="D529" s="85">
        <v>12946.778930099999</v>
      </c>
      <c r="E529" s="80">
        <v>9.1493730000000006</v>
      </c>
      <c r="F529" s="80">
        <v>9.5902311000000005</v>
      </c>
      <c r="G529" s="80">
        <v>13.7463224</v>
      </c>
      <c r="H529" s="10"/>
      <c r="I529" s="80">
        <v>8.3759411999999998</v>
      </c>
      <c r="J529" s="80">
        <v>10.0103533</v>
      </c>
    </row>
    <row r="530" spans="1:11" x14ac:dyDescent="0.35">
      <c r="A530" s="8">
        <v>44440</v>
      </c>
      <c r="B530" s="110">
        <v>1225.5339156</v>
      </c>
      <c r="C530" s="69">
        <v>13460.2970907</v>
      </c>
      <c r="D530" s="85">
        <v>12826.691070999999</v>
      </c>
      <c r="E530" s="80">
        <v>9.1048057999999994</v>
      </c>
      <c r="F530" s="80">
        <v>9.5545601999999992</v>
      </c>
      <c r="G530" s="80">
        <v>13.812027499999999</v>
      </c>
      <c r="H530" s="10"/>
      <c r="I530" s="80">
        <v>8.3140441000000003</v>
      </c>
      <c r="J530" s="80">
        <v>9.9847727000000006</v>
      </c>
    </row>
    <row r="531" spans="1:11" x14ac:dyDescent="0.35">
      <c r="A531" s="8">
        <v>44470</v>
      </c>
      <c r="B531" s="110">
        <v>1261.5906302999999</v>
      </c>
      <c r="C531" s="69">
        <v>13486.7225764</v>
      </c>
      <c r="D531" s="85">
        <v>12776.264422099999</v>
      </c>
      <c r="E531" s="80">
        <v>9.3543158999999996</v>
      </c>
      <c r="F531" s="80">
        <v>9.8744875000000008</v>
      </c>
      <c r="G531" s="80">
        <v>14.622149800000001</v>
      </c>
      <c r="H531" s="10"/>
      <c r="I531" s="80">
        <v>8.8377257</v>
      </c>
      <c r="J531" s="80">
        <v>9.9320950999999997</v>
      </c>
    </row>
    <row r="532" spans="1:11" x14ac:dyDescent="0.35">
      <c r="A532" s="8">
        <v>44501</v>
      </c>
      <c r="B532" s="110">
        <v>1034.7435207999999</v>
      </c>
      <c r="C532" s="69">
        <v>13784.842676</v>
      </c>
      <c r="D532" s="85">
        <v>13148.939063899999</v>
      </c>
      <c r="E532" s="80">
        <v>7.5063861000000003</v>
      </c>
      <c r="F532" s="80">
        <v>7.8694069000000004</v>
      </c>
      <c r="G532" s="80">
        <v>12.1194501</v>
      </c>
      <c r="H532" s="10"/>
      <c r="I532" s="80">
        <v>6.2011377000000003</v>
      </c>
      <c r="J532" s="80">
        <v>8.9442953000000003</v>
      </c>
    </row>
    <row r="533" spans="1:11" x14ac:dyDescent="0.35">
      <c r="A533" s="8">
        <v>44531</v>
      </c>
      <c r="B533" s="110">
        <v>919.06101509999996</v>
      </c>
      <c r="C533" s="69">
        <v>13807.308076900001</v>
      </c>
      <c r="D533" s="85">
        <v>13230.0849887</v>
      </c>
      <c r="E533" s="80">
        <v>6.6563374</v>
      </c>
      <c r="F533" s="80">
        <v>6.9467506999999999</v>
      </c>
      <c r="G533" s="80">
        <v>10.836899499999999</v>
      </c>
      <c r="H533" s="10"/>
      <c r="I533" s="80">
        <v>5.5881470000000002</v>
      </c>
      <c r="J533" s="80">
        <v>7.8394364999999997</v>
      </c>
    </row>
    <row r="534" spans="1:11" x14ac:dyDescent="0.35">
      <c r="A534" s="8">
        <v>44562</v>
      </c>
      <c r="B534" s="110">
        <v>910.58555279999996</v>
      </c>
      <c r="C534" s="69">
        <v>13864.562013000001</v>
      </c>
      <c r="D534" s="85">
        <v>13287.9217871</v>
      </c>
      <c r="E534" s="80">
        <v>6.5677196000000002</v>
      </c>
      <c r="F534" s="80">
        <v>6.8527310999999997</v>
      </c>
      <c r="G534" s="80">
        <v>10.726813999999999</v>
      </c>
      <c r="H534" s="10"/>
      <c r="I534" s="80">
        <v>5.436153</v>
      </c>
      <c r="J534" s="80">
        <v>7.8041577999999996</v>
      </c>
    </row>
    <row r="535" spans="1:11" x14ac:dyDescent="0.35">
      <c r="A535" s="8">
        <v>44593</v>
      </c>
      <c r="B535" s="110">
        <v>920.15050280000003</v>
      </c>
      <c r="C535" s="69">
        <v>13931.2005928</v>
      </c>
      <c r="D535" s="85">
        <v>13371.448082299999</v>
      </c>
      <c r="E535" s="80">
        <v>6.6049620000000004</v>
      </c>
      <c r="F535" s="80">
        <v>6.8814574000000004</v>
      </c>
      <c r="G535" s="80">
        <v>10.622939499999999</v>
      </c>
      <c r="H535" s="10"/>
      <c r="I535" s="80">
        <v>5.4828998999999996</v>
      </c>
      <c r="J535" s="80">
        <v>7.8336933000000002</v>
      </c>
    </row>
    <row r="536" spans="1:11" x14ac:dyDescent="0.35">
      <c r="A536" s="8">
        <v>44621</v>
      </c>
      <c r="B536" s="110">
        <v>882.9104519</v>
      </c>
      <c r="C536" s="69">
        <v>13946.5555575</v>
      </c>
      <c r="D536" s="85">
        <v>13393.1471912</v>
      </c>
      <c r="E536" s="80">
        <v>6.3306703000000004</v>
      </c>
      <c r="F536" s="80">
        <v>6.5922552999999997</v>
      </c>
      <c r="G536" s="80">
        <v>10.2987351</v>
      </c>
      <c r="H536" s="10"/>
      <c r="I536" s="80">
        <v>5.1116095000000001</v>
      </c>
      <c r="J536" s="80">
        <v>7.6681024999999998</v>
      </c>
    </row>
    <row r="537" spans="1:11" x14ac:dyDescent="0.35">
      <c r="A537" s="8">
        <v>44652</v>
      </c>
      <c r="B537" s="110">
        <v>870.96707749999996</v>
      </c>
      <c r="C537" s="69">
        <v>13980.8174187</v>
      </c>
      <c r="D537" s="85">
        <v>13443.0811567</v>
      </c>
      <c r="E537" s="80">
        <v>6.2297292999999998</v>
      </c>
      <c r="F537" s="80">
        <v>6.4789244999999998</v>
      </c>
      <c r="G537" s="80">
        <v>10.075972699999999</v>
      </c>
      <c r="H537" s="10"/>
      <c r="I537" s="80">
        <v>5.1026692999999996</v>
      </c>
      <c r="J537" s="80">
        <v>7.4649767999999996</v>
      </c>
    </row>
    <row r="538" spans="1:11" x14ac:dyDescent="0.35">
      <c r="A538" s="8">
        <v>44682</v>
      </c>
      <c r="B538" s="110">
        <v>837.23104169999999</v>
      </c>
      <c r="C538" s="69">
        <v>14028.869640999999</v>
      </c>
      <c r="D538" s="85">
        <v>13477.852827299999</v>
      </c>
      <c r="E538" s="80">
        <v>5.9679152000000002</v>
      </c>
      <c r="F538" s="80">
        <v>6.2119021999999999</v>
      </c>
      <c r="G538" s="80">
        <v>9.8956500999999992</v>
      </c>
      <c r="H538" s="10"/>
      <c r="I538" s="80">
        <v>4.8900866000000001</v>
      </c>
      <c r="J538" s="80">
        <v>7.1542127999999998</v>
      </c>
    </row>
    <row r="539" spans="1:11" x14ac:dyDescent="0.35">
      <c r="A539" s="8">
        <v>44713</v>
      </c>
      <c r="B539" s="110">
        <v>867.04335119999996</v>
      </c>
      <c r="C539" s="69">
        <v>14088.247333200001</v>
      </c>
      <c r="D539" s="85">
        <v>13578.878655</v>
      </c>
      <c r="E539" s="80">
        <v>6.1543733999999999</v>
      </c>
      <c r="F539" s="80">
        <v>6.3852352999999997</v>
      </c>
      <c r="G539" s="80">
        <v>9.7699309000000003</v>
      </c>
      <c r="H539" s="10"/>
      <c r="I539" s="80">
        <v>5.1339721000000003</v>
      </c>
      <c r="J539" s="80">
        <v>7.2713869999999998</v>
      </c>
    </row>
    <row r="540" spans="1:11" x14ac:dyDescent="0.35">
      <c r="A540" s="8">
        <v>44743</v>
      </c>
      <c r="B540" s="110">
        <v>857.33562019999999</v>
      </c>
      <c r="C540" s="69">
        <v>14076.5156247</v>
      </c>
      <c r="D540" s="85">
        <v>13584.233912600001</v>
      </c>
      <c r="E540" s="80">
        <v>6.0905386000000004</v>
      </c>
      <c r="F540" s="80">
        <v>6.3112548000000004</v>
      </c>
      <c r="G540" s="80">
        <v>9.5877230000000004</v>
      </c>
      <c r="H540" s="10"/>
      <c r="I540" s="80">
        <v>4.9485267000000004</v>
      </c>
      <c r="J540" s="80">
        <v>7.3388682000000003</v>
      </c>
    </row>
    <row r="541" spans="1:11" x14ac:dyDescent="0.35">
      <c r="A541" s="8">
        <v>44774</v>
      </c>
      <c r="B541" s="19">
        <v>845.15619460000005</v>
      </c>
      <c r="C541" s="69">
        <v>14152.445388800001</v>
      </c>
      <c r="D541" s="74">
        <v>13649.7450823</v>
      </c>
      <c r="E541" s="12">
        <v>5.9718033000000004</v>
      </c>
      <c r="F541" s="12">
        <v>6.1917361</v>
      </c>
      <c r="G541" s="12">
        <v>9.5238417000000002</v>
      </c>
      <c r="H541" s="10"/>
      <c r="I541" s="12">
        <v>4.8821364999999997</v>
      </c>
      <c r="J541" s="12">
        <v>7.1640683000000003</v>
      </c>
      <c r="K541" s="2"/>
    </row>
    <row r="542" spans="1:11" x14ac:dyDescent="0.35">
      <c r="A542" s="8">
        <v>44805</v>
      </c>
      <c r="B542" s="19">
        <v>856.18538269999999</v>
      </c>
      <c r="C542" s="69">
        <v>14178.4861925</v>
      </c>
      <c r="D542" s="74">
        <v>13667.521255400001</v>
      </c>
      <c r="E542" s="12">
        <v>6.0386233999999996</v>
      </c>
      <c r="F542" s="12">
        <v>6.2643794000000002</v>
      </c>
      <c r="G542" s="12">
        <v>9.6424280000000007</v>
      </c>
      <c r="H542" s="10"/>
      <c r="I542" s="12">
        <v>5.0130258000000003</v>
      </c>
      <c r="J542" s="12">
        <v>7.1657769</v>
      </c>
      <c r="K542" s="2"/>
    </row>
    <row r="543" spans="1:11" x14ac:dyDescent="0.35">
      <c r="A543" s="8">
        <v>44835</v>
      </c>
      <c r="B543" s="19">
        <v>853.85258169999997</v>
      </c>
      <c r="C543" s="69">
        <v>14196.0725346</v>
      </c>
      <c r="D543" s="74">
        <v>13705.158828</v>
      </c>
      <c r="E543" s="12">
        <v>6.0147098999999997</v>
      </c>
      <c r="F543" s="12">
        <v>6.2301545999999997</v>
      </c>
      <c r="G543" s="12">
        <v>9.4728051000000004</v>
      </c>
      <c r="H543" s="10"/>
      <c r="I543" s="12">
        <v>4.9652178999999999</v>
      </c>
      <c r="J543" s="12">
        <v>7.1651832000000004</v>
      </c>
      <c r="K543" s="2"/>
    </row>
    <row r="544" spans="1:11" x14ac:dyDescent="0.35">
      <c r="A544" s="8">
        <v>44866</v>
      </c>
      <c r="B544" s="19">
        <v>842.38285399999995</v>
      </c>
      <c r="C544" s="69">
        <v>14280.585240500001</v>
      </c>
      <c r="D544" s="74">
        <v>13781.3045576</v>
      </c>
      <c r="E544" s="12">
        <v>5.8987977999999996</v>
      </c>
      <c r="F544" s="12">
        <v>6.1125043999999997</v>
      </c>
      <c r="G544" s="12">
        <v>9.3950178999999991</v>
      </c>
      <c r="H544" s="10"/>
      <c r="I544" s="12">
        <v>4.6259030000000001</v>
      </c>
      <c r="J544" s="12">
        <v>7.2907038999999996</v>
      </c>
      <c r="K544" s="2"/>
    </row>
    <row r="545" spans="1:11" x14ac:dyDescent="0.35">
      <c r="A545" s="8">
        <v>44896</v>
      </c>
      <c r="B545" s="19">
        <v>881.24816840000005</v>
      </c>
      <c r="C545" s="69">
        <v>14268.1790213</v>
      </c>
      <c r="D545" s="74">
        <v>13769.5703612</v>
      </c>
      <c r="E545" s="12">
        <v>6.1763184000000004</v>
      </c>
      <c r="F545" s="12">
        <v>6.3999684999999999</v>
      </c>
      <c r="G545" s="12">
        <v>9.6708684999999992</v>
      </c>
      <c r="H545" s="10"/>
      <c r="I545" s="12">
        <v>5.0494107000000001</v>
      </c>
      <c r="J545" s="12">
        <v>7.4131729000000002</v>
      </c>
      <c r="K545" s="2"/>
    </row>
    <row r="546" spans="1:11" x14ac:dyDescent="0.35">
      <c r="A546" s="8">
        <v>44927</v>
      </c>
      <c r="B546" s="19">
        <v>884.51997619999997</v>
      </c>
      <c r="C546" s="69">
        <v>14315.526893800001</v>
      </c>
      <c r="D546" s="74">
        <v>13792.641524299999</v>
      </c>
      <c r="E546" s="12">
        <v>6.1787454999999998</v>
      </c>
      <c r="F546" s="12">
        <v>6.4129845999999997</v>
      </c>
      <c r="G546" s="12">
        <v>9.8313205999999997</v>
      </c>
      <c r="I546" s="12">
        <v>5.1537272999999999</v>
      </c>
      <c r="J546" s="12">
        <v>7.3061185999999996</v>
      </c>
      <c r="K546" s="2"/>
    </row>
    <row r="547" spans="1:11" x14ac:dyDescent="0.35">
      <c r="A547" s="8">
        <v>44958</v>
      </c>
      <c r="B547" s="74">
        <v>847.63833269999998</v>
      </c>
      <c r="C547" s="72">
        <v>14353.324044700001</v>
      </c>
      <c r="D547" s="74">
        <v>13837.758611400001</v>
      </c>
      <c r="E547" s="73">
        <v>5.9055194000000002</v>
      </c>
      <c r="F547" s="73">
        <v>6.1255464999999996</v>
      </c>
      <c r="G547" s="73">
        <v>9.4974778000000004</v>
      </c>
      <c r="I547" s="73">
        <v>4.8329924999999996</v>
      </c>
      <c r="J547" s="73">
        <v>7.0872036999999999</v>
      </c>
      <c r="K547" s="2"/>
    </row>
    <row r="548" spans="1:11" x14ac:dyDescent="0.35">
      <c r="A548" s="8">
        <v>44986</v>
      </c>
      <c r="B548" s="19">
        <v>903.62813140000003</v>
      </c>
      <c r="C548" s="19">
        <v>14447.7464676</v>
      </c>
      <c r="D548" s="19">
        <v>13931.568559699999</v>
      </c>
      <c r="E548" s="10">
        <v>6.2544573000000003</v>
      </c>
      <c r="F548" s="10">
        <v>6.4861909000000004</v>
      </c>
      <c r="G548" s="10">
        <v>9.8271799000000009</v>
      </c>
      <c r="H548" s="10"/>
      <c r="I548" s="10">
        <v>4.9948721999999997</v>
      </c>
      <c r="J548" s="10">
        <v>7.6313499</v>
      </c>
      <c r="K548" s="2"/>
    </row>
    <row r="549" spans="1:11" x14ac:dyDescent="0.35">
      <c r="A549" s="8">
        <v>45017</v>
      </c>
      <c r="B549" s="19">
        <v>897.68569649999995</v>
      </c>
      <c r="C549" s="19">
        <v>14451.2028639</v>
      </c>
      <c r="D549" s="19">
        <v>13916.8733619</v>
      </c>
      <c r="E549" s="10">
        <v>6.2118406999999998</v>
      </c>
      <c r="F549" s="10">
        <v>6.4503402999999997</v>
      </c>
      <c r="G549" s="10">
        <v>9.9093149</v>
      </c>
      <c r="H549" s="10"/>
      <c r="I549" s="10">
        <v>5.1429274999999999</v>
      </c>
      <c r="J549" s="10">
        <v>7.3847414999999996</v>
      </c>
      <c r="K549" s="2"/>
    </row>
    <row r="550" spans="1:11" x14ac:dyDescent="0.35">
      <c r="A550" s="8">
        <v>45047</v>
      </c>
      <c r="B550" s="19">
        <v>934.66156669999998</v>
      </c>
      <c r="C550" s="19">
        <v>14519.5854325</v>
      </c>
      <c r="D550" s="19">
        <v>14000.700818900001</v>
      </c>
      <c r="E550" s="10">
        <v>6.4372468999999999</v>
      </c>
      <c r="F550" s="10">
        <v>6.6758198999999996</v>
      </c>
      <c r="G550" s="10">
        <v>10.010934499999999</v>
      </c>
      <c r="H550" s="10"/>
      <c r="I550" s="10">
        <v>5.2663815999999999</v>
      </c>
      <c r="J550" s="10">
        <v>7.7163709000000003</v>
      </c>
      <c r="K550" s="2"/>
    </row>
    <row r="551" spans="1:11" x14ac:dyDescent="0.35">
      <c r="A551" s="8">
        <v>45078</v>
      </c>
      <c r="B551" s="19">
        <v>945.76996329999997</v>
      </c>
      <c r="C551" s="19">
        <v>14534.0956191</v>
      </c>
      <c r="D551" s="19">
        <v>14020.4656005</v>
      </c>
      <c r="E551" s="10">
        <v>6.5072501999999997</v>
      </c>
      <c r="F551" s="10">
        <v>6.7456388</v>
      </c>
      <c r="G551" s="10">
        <v>10.0412163</v>
      </c>
      <c r="H551" s="10"/>
      <c r="I551" s="10">
        <v>5.2855249999999998</v>
      </c>
      <c r="J551" s="10">
        <v>7.8458684999999999</v>
      </c>
    </row>
    <row r="552" spans="1:11" x14ac:dyDescent="0.35">
      <c r="A552" s="8">
        <v>45108</v>
      </c>
      <c r="B552" s="19">
        <v>936.72223689999998</v>
      </c>
      <c r="C552" s="19">
        <v>14570.2957721</v>
      </c>
      <c r="D552" s="19">
        <v>14020.4545273</v>
      </c>
      <c r="E552" s="10">
        <v>6.4289857000000001</v>
      </c>
      <c r="F552" s="10">
        <v>6.6811118</v>
      </c>
      <c r="G552" s="10">
        <v>10.2026994</v>
      </c>
      <c r="H552" s="10"/>
      <c r="I552" s="10">
        <v>5.4462672999999997</v>
      </c>
      <c r="J552" s="10">
        <v>7.5083868000000002</v>
      </c>
    </row>
    <row r="553" spans="1:11" x14ac:dyDescent="0.35">
      <c r="A553" s="8">
        <v>45139</v>
      </c>
      <c r="B553" s="19">
        <v>961.80483370000002</v>
      </c>
      <c r="C553" s="19">
        <v>14625.128445599999</v>
      </c>
      <c r="D553" s="19">
        <v>14082.706386399999</v>
      </c>
      <c r="E553" s="10">
        <v>6.5763854999999998</v>
      </c>
      <c r="F553" s="10">
        <v>6.8296875000000004</v>
      </c>
      <c r="G553" s="10">
        <v>10.2852218</v>
      </c>
      <c r="H553" s="10"/>
      <c r="I553" s="10">
        <v>5.7204620999999998</v>
      </c>
      <c r="J553" s="10">
        <v>7.5177347000000001</v>
      </c>
    </row>
    <row r="554" spans="1:11" x14ac:dyDescent="0.35">
      <c r="A554" s="8">
        <v>45170</v>
      </c>
      <c r="B554" s="19">
        <v>938.99003540000001</v>
      </c>
      <c r="C554" s="19">
        <v>14618.1686009</v>
      </c>
      <c r="D554" s="19">
        <v>14096.087846599999</v>
      </c>
      <c r="E554" s="10">
        <v>6.4234451000000004</v>
      </c>
      <c r="F554" s="10">
        <v>6.6613519999999999</v>
      </c>
      <c r="G554" s="10">
        <v>9.9948963000000006</v>
      </c>
      <c r="H554" s="10"/>
      <c r="I554" s="10">
        <v>5.6664896000000002</v>
      </c>
      <c r="J554" s="10">
        <v>7.2460898</v>
      </c>
    </row>
    <row r="555" spans="1:11" x14ac:dyDescent="0.35">
      <c r="A555" s="8">
        <v>45200</v>
      </c>
      <c r="B555" s="19">
        <v>945.41820029999997</v>
      </c>
      <c r="C555" s="19">
        <v>14710.5080005</v>
      </c>
      <c r="D555" s="19">
        <v>14151.5819677</v>
      </c>
      <c r="E555" s="10">
        <v>6.4268222000000002</v>
      </c>
      <c r="F555" s="10">
        <v>6.6806538</v>
      </c>
      <c r="G555" s="10">
        <v>10.226324200000001</v>
      </c>
      <c r="H555" s="10"/>
      <c r="I555" s="10">
        <v>5.3955250000000001</v>
      </c>
      <c r="J555" s="10">
        <v>7.5505414999999996</v>
      </c>
    </row>
    <row r="556" spans="1:11" x14ac:dyDescent="0.35">
      <c r="A556" s="8">
        <v>45231</v>
      </c>
      <c r="B556" s="19">
        <v>974.7515588</v>
      </c>
      <c r="C556" s="19">
        <v>14789.0060249</v>
      </c>
      <c r="D556" s="19">
        <v>14211.185600299999</v>
      </c>
      <c r="E556" s="10">
        <v>6.5910552999999998</v>
      </c>
      <c r="F556" s="10">
        <v>6.8590445999999998</v>
      </c>
      <c r="G556" s="10">
        <v>10.4981496</v>
      </c>
      <c r="H556" s="10"/>
      <c r="I556" s="10">
        <v>5.5734139999999996</v>
      </c>
      <c r="J556" s="10">
        <v>7.7021183999999998</v>
      </c>
    </row>
    <row r="557" spans="1:11" x14ac:dyDescent="0.35">
      <c r="A557" s="8">
        <v>45261</v>
      </c>
      <c r="B557" s="19">
        <v>966.79987530000005</v>
      </c>
      <c r="C557" s="19">
        <v>14733.9279647</v>
      </c>
      <c r="D557" s="19">
        <v>14152.250635300001</v>
      </c>
      <c r="E557" s="10">
        <v>6.5617253</v>
      </c>
      <c r="F557" s="10">
        <v>6.8314214</v>
      </c>
      <c r="G557" s="10">
        <v>10.5096021</v>
      </c>
      <c r="H557" s="10"/>
      <c r="I557" s="10">
        <v>5.2633462</v>
      </c>
      <c r="J557" s="10">
        <v>7.9781883999999996</v>
      </c>
    </row>
    <row r="558" spans="1:11" x14ac:dyDescent="0.35">
      <c r="A558" s="8">
        <v>45292</v>
      </c>
      <c r="B558" s="19">
        <v>989.95325179999998</v>
      </c>
      <c r="C558" s="19">
        <v>14766.3293655</v>
      </c>
      <c r="D558" s="19">
        <v>14164.1896922</v>
      </c>
      <c r="E558" s="10">
        <v>6.7041255</v>
      </c>
      <c r="F558" s="10">
        <v>6.9891272999999998</v>
      </c>
      <c r="G558" s="10">
        <v>10.781913899999999</v>
      </c>
      <c r="H558" s="10"/>
      <c r="I558" s="10">
        <v>5.4758196999999997</v>
      </c>
      <c r="J558" s="10">
        <v>8.0430200999999997</v>
      </c>
    </row>
    <row r="559" spans="1:11" x14ac:dyDescent="0.35">
      <c r="A559" s="8">
        <v>45323</v>
      </c>
      <c r="B559" s="19">
        <v>977.64810409999995</v>
      </c>
      <c r="C559" s="19">
        <v>14836.175706599999</v>
      </c>
      <c r="D559" s="19">
        <v>14284.6321575</v>
      </c>
      <c r="E559" s="10">
        <v>6.5896233999999998</v>
      </c>
      <c r="F559" s="10">
        <v>6.8440551999999997</v>
      </c>
      <c r="G559" s="10">
        <v>10.3071821</v>
      </c>
      <c r="H559" s="10"/>
      <c r="I559" s="10">
        <v>5.4455283999999997</v>
      </c>
      <c r="J559" s="10">
        <v>7.8364868999999997</v>
      </c>
    </row>
    <row r="560" spans="1:11" x14ac:dyDescent="0.35">
      <c r="A560" s="8">
        <v>45352</v>
      </c>
      <c r="B560" s="19">
        <v>960.51622080000004</v>
      </c>
      <c r="C560" s="19">
        <v>14853.259963099999</v>
      </c>
      <c r="D560" s="19">
        <v>14278.5688393</v>
      </c>
      <c r="E560" s="10">
        <v>6.4667031000000001</v>
      </c>
      <c r="F560" s="10">
        <v>6.7269782999999999</v>
      </c>
      <c r="G560" s="10">
        <v>10.3358276</v>
      </c>
      <c r="H560" s="10"/>
      <c r="I560" s="10">
        <v>5.4899858000000004</v>
      </c>
      <c r="J560" s="10">
        <v>7.5341236</v>
      </c>
    </row>
    <row r="561" spans="1:10" x14ac:dyDescent="0.35">
      <c r="A561" s="8">
        <v>45383</v>
      </c>
      <c r="B561" s="19">
        <v>993.11956369999996</v>
      </c>
      <c r="C561" s="19">
        <v>14924.0566211</v>
      </c>
      <c r="D561" s="19">
        <v>14315.979316700001</v>
      </c>
      <c r="E561" s="10">
        <v>6.6544879999999997</v>
      </c>
      <c r="F561" s="10">
        <v>6.9371403000000003</v>
      </c>
      <c r="G561" s="10">
        <v>10.7289654</v>
      </c>
      <c r="H561" s="10"/>
      <c r="I561" s="10">
        <v>5.3348727</v>
      </c>
      <c r="J561" s="10">
        <v>8.0950357999999998</v>
      </c>
    </row>
    <row r="562" spans="1:10" x14ac:dyDescent="0.35">
      <c r="A562" s="8">
        <v>45413</v>
      </c>
      <c r="B562" s="19">
        <v>1003.1985519</v>
      </c>
      <c r="C562" s="19">
        <v>14954.548350200001</v>
      </c>
      <c r="D562" s="19">
        <v>14355.633233500001</v>
      </c>
      <c r="E562" s="10">
        <v>6.7083173</v>
      </c>
      <c r="F562" s="10">
        <v>6.9881874000000002</v>
      </c>
      <c r="G562" s="10">
        <v>10.71322</v>
      </c>
      <c r="H562" s="10"/>
      <c r="I562" s="10">
        <v>5.3387769</v>
      </c>
      <c r="J562" s="10">
        <v>8.2104589000000008</v>
      </c>
    </row>
    <row r="563" spans="1:10" x14ac:dyDescent="0.35">
      <c r="A563" s="8">
        <v>45444</v>
      </c>
    </row>
    <row r="564" spans="1:10" x14ac:dyDescent="0.35">
      <c r="A564" s="64">
        <v>45474</v>
      </c>
    </row>
    <row r="565" spans="1:10" x14ac:dyDescent="0.35">
      <c r="A565" s="64">
        <v>45505</v>
      </c>
    </row>
    <row r="566" spans="1:10" x14ac:dyDescent="0.35">
      <c r="A566" s="64">
        <v>45536</v>
      </c>
    </row>
    <row r="567" spans="1:10" x14ac:dyDescent="0.35">
      <c r="A567" s="64">
        <v>45566</v>
      </c>
    </row>
    <row r="568" spans="1:10" x14ac:dyDescent="0.35">
      <c r="A568" s="64">
        <v>45597</v>
      </c>
    </row>
    <row r="569" spans="1:10" x14ac:dyDescent="0.35">
      <c r="A569" s="64">
        <v>45627</v>
      </c>
    </row>
  </sheetData>
  <mergeCells count="1">
    <mergeCell ref="I5:J5"/>
  </mergeCells>
  <pageMargins left="0.7" right="0.7" top="0.75" bottom="0.75" header="0.3" footer="0.3"/>
  <pageSetup paperSize="9" orientation="portrait" horizontalDpi="300" r:id="rId1"/>
  <headerFooter>
    <oddHeader>&amp;C&amp;"Calibri"&amp;12&amp;KFF0000OFFICIAL&amp;1#</oddHeader>
    <oddFooter>&amp;C&amp;1#&amp;"Calibri"&amp;12&amp;KFF0000OFFICIAL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BB11-3378-4770-A064-BABE783E7A80}">
  <dimension ref="A1:L576"/>
  <sheetViews>
    <sheetView workbookViewId="0">
      <pane ySplit="5" topLeftCell="A543" activePane="bottomLeft" state="frozen"/>
      <selection pane="bottomLeft"/>
    </sheetView>
  </sheetViews>
  <sheetFormatPr defaultColWidth="8.81640625" defaultRowHeight="14.5" x14ac:dyDescent="0.35"/>
  <cols>
    <col min="1" max="1" width="9.453125" style="2" bestFit="1" customWidth="1"/>
    <col min="2" max="3" width="11.54296875" style="2" customWidth="1"/>
    <col min="4" max="4" width="10.81640625" style="2" customWidth="1"/>
    <col min="5" max="7" width="11.54296875" style="2" customWidth="1"/>
    <col min="8" max="8" width="11.453125" style="5" customWidth="1"/>
    <col min="9" max="12" width="10.453125" style="4" customWidth="1"/>
    <col min="13" max="16384" width="8.81640625" style="2"/>
  </cols>
  <sheetData>
    <row r="1" spans="1:12" x14ac:dyDescent="0.35">
      <c r="A1" s="1" t="s">
        <v>74</v>
      </c>
      <c r="B1"/>
      <c r="C1"/>
      <c r="D1"/>
      <c r="E1"/>
      <c r="F1"/>
      <c r="G1"/>
      <c r="I1" s="141" t="s">
        <v>155</v>
      </c>
    </row>
    <row r="2" spans="1:12" x14ac:dyDescent="0.35">
      <c r="A2" s="1"/>
      <c r="B2" s="5" t="s">
        <v>75</v>
      </c>
      <c r="C2"/>
      <c r="D2"/>
      <c r="E2"/>
      <c r="F2"/>
      <c r="G2"/>
    </row>
    <row r="3" spans="1:12" ht="29" x14ac:dyDescent="0.35">
      <c r="A3" s="1"/>
      <c r="B3" s="4" t="s">
        <v>157</v>
      </c>
      <c r="C3" s="130" t="s">
        <v>147</v>
      </c>
      <c r="D3" s="4" t="s">
        <v>3</v>
      </c>
      <c r="E3" s="4" t="s">
        <v>3</v>
      </c>
      <c r="F3" s="4"/>
      <c r="G3" s="4"/>
      <c r="H3" s="2"/>
      <c r="I3" s="5" t="s">
        <v>145</v>
      </c>
    </row>
    <row r="4" spans="1:12" ht="30.75" customHeight="1" x14ac:dyDescent="0.35">
      <c r="A4"/>
      <c r="B4" s="147" t="s">
        <v>76</v>
      </c>
      <c r="C4" s="147"/>
      <c r="D4" s="147"/>
      <c r="E4" s="111"/>
      <c r="F4" s="111"/>
      <c r="G4" s="111"/>
      <c r="H4" s="2"/>
      <c r="I4" s="148" t="s">
        <v>156</v>
      </c>
      <c r="J4" s="148"/>
      <c r="K4" s="2"/>
      <c r="L4" s="2"/>
    </row>
    <row r="5" spans="1:12" ht="43.5" x14ac:dyDescent="0.35">
      <c r="A5" s="14" t="s">
        <v>77</v>
      </c>
      <c r="B5" s="6" t="s">
        <v>78</v>
      </c>
      <c r="C5" s="6" t="s">
        <v>146</v>
      </c>
      <c r="D5" s="6" t="s">
        <v>148</v>
      </c>
      <c r="E5" s="6" t="s">
        <v>16</v>
      </c>
      <c r="F5" s="7"/>
      <c r="G5" s="7"/>
      <c r="H5" s="2"/>
      <c r="I5" s="4" t="s">
        <v>144</v>
      </c>
      <c r="J5" s="5" t="s">
        <v>143</v>
      </c>
      <c r="K5" s="130" t="s">
        <v>125</v>
      </c>
      <c r="L5" s="130" t="s">
        <v>142</v>
      </c>
    </row>
    <row r="6" spans="1:12" x14ac:dyDescent="0.35">
      <c r="A6" s="17">
        <v>28976</v>
      </c>
      <c r="B6" s="16">
        <v>43.5</v>
      </c>
      <c r="C6" s="86">
        <f>(B6/(AVERAGE(B$483:B$492))*100)</f>
        <v>19.078947368421055</v>
      </c>
      <c r="D6" s="7"/>
      <c r="E6" s="7"/>
      <c r="F6" s="7"/>
      <c r="G6" s="7"/>
      <c r="H6" s="2"/>
      <c r="I6" s="134">
        <v>28976</v>
      </c>
      <c r="J6" s="132">
        <v>43.5</v>
      </c>
      <c r="K6" s="134">
        <v>28976</v>
      </c>
      <c r="L6" s="135">
        <f>_xlfn.XLOOKUP(K6,I$6:I$190,J$6:J$190)</f>
        <v>43.5</v>
      </c>
    </row>
    <row r="7" spans="1:12" x14ac:dyDescent="0.35">
      <c r="A7" s="17"/>
      <c r="B7" s="16" t="e">
        <v>#N/A</v>
      </c>
      <c r="C7"/>
      <c r="D7" s="7"/>
      <c r="E7" s="7"/>
      <c r="F7" s="7"/>
      <c r="G7" s="7"/>
      <c r="H7" s="2"/>
      <c r="I7" s="134">
        <v>29068</v>
      </c>
      <c r="J7" s="132">
        <v>41.9</v>
      </c>
      <c r="K7" s="134">
        <v>29007</v>
      </c>
      <c r="L7" s="135" t="e">
        <f t="shared" ref="L7:L70" si="0">_xlfn.XLOOKUP(K7,I$6:I$190,J$6:J$190)</f>
        <v>#N/A</v>
      </c>
    </row>
    <row r="8" spans="1:12" x14ac:dyDescent="0.35">
      <c r="A8" s="17"/>
      <c r="B8" s="16" t="e">
        <v>#N/A</v>
      </c>
      <c r="C8"/>
      <c r="D8" s="7"/>
      <c r="E8" s="7"/>
      <c r="F8" s="7"/>
      <c r="G8" s="7"/>
      <c r="H8" s="2"/>
      <c r="I8" s="134">
        <v>29160</v>
      </c>
      <c r="J8" s="132">
        <v>38.4</v>
      </c>
      <c r="K8" s="134">
        <v>29037</v>
      </c>
      <c r="L8" s="135" t="e">
        <f t="shared" si="0"/>
        <v>#N/A</v>
      </c>
    </row>
    <row r="9" spans="1:12" x14ac:dyDescent="0.35">
      <c r="A9" s="17">
        <v>29068</v>
      </c>
      <c r="B9" s="16">
        <v>41.9</v>
      </c>
      <c r="C9" s="86">
        <f>(B9/(AVERAGE(B$483:B$492))*100)</f>
        <v>18.37719298245614</v>
      </c>
      <c r="D9" s="86">
        <f>(C9-C6)/C6*100</f>
        <v>-3.6781609195402409</v>
      </c>
      <c r="E9" s="7"/>
      <c r="F9" s="7"/>
      <c r="G9" s="7"/>
      <c r="H9" s="2"/>
      <c r="I9" s="134">
        <v>29252</v>
      </c>
      <c r="J9" s="132">
        <v>40.6</v>
      </c>
      <c r="K9" s="134">
        <v>29068</v>
      </c>
      <c r="L9" s="135">
        <f t="shared" si="0"/>
        <v>41.9</v>
      </c>
    </row>
    <row r="10" spans="1:12" x14ac:dyDescent="0.35">
      <c r="A10" s="16"/>
      <c r="B10" s="16" t="e">
        <v>#N/A</v>
      </c>
      <c r="C10"/>
      <c r="D10" s="7"/>
      <c r="E10" s="7"/>
      <c r="F10" s="7"/>
      <c r="G10" s="7"/>
      <c r="H10" s="2"/>
      <c r="I10" s="134">
        <v>29342</v>
      </c>
      <c r="J10" s="132">
        <v>36.700000000000003</v>
      </c>
      <c r="K10" s="134">
        <v>29099</v>
      </c>
      <c r="L10" s="135" t="e">
        <f t="shared" si="0"/>
        <v>#N/A</v>
      </c>
    </row>
    <row r="11" spans="1:12" x14ac:dyDescent="0.35">
      <c r="A11" s="16"/>
      <c r="B11" s="16" t="e">
        <v>#N/A</v>
      </c>
      <c r="C11"/>
      <c r="D11" s="7"/>
      <c r="E11" s="7"/>
      <c r="F11" s="7"/>
      <c r="G11" s="7"/>
      <c r="H11" s="2"/>
      <c r="I11" s="134">
        <v>29434</v>
      </c>
      <c r="J11" s="132">
        <v>37.5</v>
      </c>
      <c r="K11" s="134">
        <v>29129</v>
      </c>
      <c r="L11" s="135" t="e">
        <f t="shared" si="0"/>
        <v>#N/A</v>
      </c>
    </row>
    <row r="12" spans="1:12" x14ac:dyDescent="0.35">
      <c r="A12" s="17">
        <v>29160</v>
      </c>
      <c r="B12" s="16">
        <v>38.4</v>
      </c>
      <c r="C12" s="86">
        <f>(B12/(AVERAGE(B$483:B$492))*100)</f>
        <v>16.842105263157894</v>
      </c>
      <c r="D12" s="86">
        <f>(C12-C9)/C9*100</f>
        <v>-8.3532219570405779</v>
      </c>
      <c r="E12" s="7"/>
      <c r="F12" s="7"/>
      <c r="G12" s="7"/>
      <c r="H12" s="2"/>
      <c r="I12" s="134">
        <v>29526</v>
      </c>
      <c r="J12" s="132">
        <v>38.700000000000003</v>
      </c>
      <c r="K12" s="134">
        <v>29160</v>
      </c>
      <c r="L12" s="135">
        <f t="shared" si="0"/>
        <v>38.4</v>
      </c>
    </row>
    <row r="13" spans="1:12" x14ac:dyDescent="0.35">
      <c r="A13" s="17"/>
      <c r="B13" s="16" t="e">
        <v>#N/A</v>
      </c>
      <c r="C13"/>
      <c r="D13" s="7"/>
      <c r="E13" s="7"/>
      <c r="F13" s="7"/>
      <c r="G13" s="7"/>
      <c r="H13" s="2"/>
      <c r="I13" s="134">
        <v>29618</v>
      </c>
      <c r="J13" s="132">
        <v>37.4</v>
      </c>
      <c r="K13" s="134">
        <v>29190</v>
      </c>
      <c r="L13" s="135" t="e">
        <f t="shared" si="0"/>
        <v>#N/A</v>
      </c>
    </row>
    <row r="14" spans="1:12" x14ac:dyDescent="0.35">
      <c r="A14" s="17"/>
      <c r="B14" s="16" t="e">
        <v>#N/A</v>
      </c>
      <c r="C14"/>
      <c r="D14" s="7"/>
      <c r="E14" s="7"/>
      <c r="F14" s="7"/>
      <c r="G14" s="7"/>
      <c r="H14" s="2"/>
      <c r="I14" s="134">
        <v>29707</v>
      </c>
      <c r="J14" s="132">
        <v>44</v>
      </c>
      <c r="K14" s="134">
        <v>29221</v>
      </c>
      <c r="L14" s="135" t="e">
        <f t="shared" si="0"/>
        <v>#N/A</v>
      </c>
    </row>
    <row r="15" spans="1:12" x14ac:dyDescent="0.35">
      <c r="A15" s="128">
        <v>29252</v>
      </c>
      <c r="B15" s="16">
        <v>40.6</v>
      </c>
      <c r="C15" s="86">
        <f>(B15/(AVERAGE(B$483:B$492))*100)</f>
        <v>17.807017543859651</v>
      </c>
      <c r="D15" s="86">
        <f>(C15-C12)/C12*100</f>
        <v>5.7291666666666821</v>
      </c>
      <c r="E15" s="7"/>
      <c r="F15" s="7"/>
      <c r="G15" s="7"/>
      <c r="H15" s="2"/>
      <c r="I15" s="134">
        <v>29799</v>
      </c>
      <c r="J15" s="132">
        <v>44.5</v>
      </c>
      <c r="K15" s="134">
        <v>29252</v>
      </c>
      <c r="L15" s="135">
        <f t="shared" si="0"/>
        <v>40.6</v>
      </c>
    </row>
    <row r="16" spans="1:12" x14ac:dyDescent="0.35">
      <c r="A16" s="128"/>
      <c r="B16" s="16" t="e">
        <v>#N/A</v>
      </c>
      <c r="C16"/>
      <c r="D16" s="7"/>
      <c r="E16" s="7"/>
      <c r="F16" s="7"/>
      <c r="G16" s="7"/>
      <c r="H16" s="2"/>
      <c r="I16" s="134">
        <v>29891</v>
      </c>
      <c r="J16" s="132">
        <v>41.7</v>
      </c>
      <c r="K16" s="134">
        <v>29281</v>
      </c>
      <c r="L16" s="135" t="e">
        <f t="shared" si="0"/>
        <v>#N/A</v>
      </c>
    </row>
    <row r="17" spans="1:12" x14ac:dyDescent="0.35">
      <c r="A17" s="128"/>
      <c r="B17" s="16" t="e">
        <v>#N/A</v>
      </c>
      <c r="C17"/>
      <c r="D17" s="7"/>
      <c r="E17" s="7"/>
      <c r="F17" s="7"/>
      <c r="G17" s="7"/>
      <c r="H17" s="2"/>
      <c r="I17" s="134">
        <v>29983</v>
      </c>
      <c r="J17" s="132">
        <v>37.299999999999997</v>
      </c>
      <c r="K17" s="134">
        <v>29312</v>
      </c>
      <c r="L17" s="135" t="e">
        <f t="shared" si="0"/>
        <v>#N/A</v>
      </c>
    </row>
    <row r="18" spans="1:12" x14ac:dyDescent="0.35">
      <c r="A18" s="17">
        <v>29342</v>
      </c>
      <c r="B18" s="16">
        <v>36.700000000000003</v>
      </c>
      <c r="C18" s="86">
        <f>(B18/(AVERAGE(B$483:B$492))*100)</f>
        <v>16.096491228070175</v>
      </c>
      <c r="D18" s="86">
        <f t="shared" ref="D18" si="1">(C18-C15)/C15*100</f>
        <v>-9.605911330049274</v>
      </c>
      <c r="E18" s="86">
        <f>(C18-C6)/C6*100</f>
        <v>-15.63218390804599</v>
      </c>
      <c r="F18" s="86"/>
      <c r="G18" s="86"/>
      <c r="H18" s="2"/>
      <c r="I18" s="134">
        <v>30072</v>
      </c>
      <c r="J18" s="132">
        <v>30.3</v>
      </c>
      <c r="K18" s="134">
        <v>29342</v>
      </c>
      <c r="L18" s="135">
        <f t="shared" si="0"/>
        <v>36.700000000000003</v>
      </c>
    </row>
    <row r="19" spans="1:12" x14ac:dyDescent="0.35">
      <c r="A19" s="17"/>
      <c r="B19" s="16" t="e">
        <v>#N/A</v>
      </c>
      <c r="C19"/>
      <c r="D19" s="7"/>
      <c r="E19" s="7"/>
      <c r="F19" s="7"/>
      <c r="G19" s="7"/>
      <c r="H19" s="2"/>
      <c r="I19" s="134">
        <v>30164</v>
      </c>
      <c r="J19" s="132">
        <v>26.8</v>
      </c>
      <c r="K19" s="134">
        <v>29373</v>
      </c>
      <c r="L19" s="135" t="e">
        <f t="shared" si="0"/>
        <v>#N/A</v>
      </c>
    </row>
    <row r="20" spans="1:12" x14ac:dyDescent="0.35">
      <c r="A20" s="17"/>
      <c r="B20" s="16" t="e">
        <v>#N/A</v>
      </c>
      <c r="C20"/>
      <c r="D20" s="7"/>
      <c r="E20" s="7"/>
      <c r="F20" s="7"/>
      <c r="G20" s="7"/>
      <c r="H20" s="2"/>
      <c r="I20" s="134">
        <v>30256</v>
      </c>
      <c r="J20" s="132">
        <v>30.3</v>
      </c>
      <c r="K20" s="134">
        <v>29403</v>
      </c>
      <c r="L20" s="135" t="e">
        <f t="shared" si="0"/>
        <v>#N/A</v>
      </c>
    </row>
    <row r="21" spans="1:12" x14ac:dyDescent="0.35">
      <c r="A21" s="17">
        <v>29434</v>
      </c>
      <c r="B21" s="16">
        <v>37.5</v>
      </c>
      <c r="C21" s="86">
        <f>(B21/(AVERAGE(B$483:B$492))*100)</f>
        <v>16.447368421052634</v>
      </c>
      <c r="D21" s="86">
        <f t="shared" ref="D21" si="2">(C21-C18)/C18*100</f>
        <v>2.1798365122615984</v>
      </c>
      <c r="E21" s="86">
        <f t="shared" ref="E21" si="3">(C21-C9)/C9*100</f>
        <v>-10.501193317422423</v>
      </c>
      <c r="F21" s="86"/>
      <c r="G21" s="86"/>
      <c r="H21" s="2"/>
      <c r="I21" s="134">
        <v>30348</v>
      </c>
      <c r="J21" s="132">
        <v>29.7</v>
      </c>
      <c r="K21" s="134">
        <v>29434</v>
      </c>
      <c r="L21" s="135">
        <f t="shared" si="0"/>
        <v>37.5</v>
      </c>
    </row>
    <row r="22" spans="1:12" x14ac:dyDescent="0.35">
      <c r="A22" s="16"/>
      <c r="B22" s="16" t="e">
        <v>#N/A</v>
      </c>
      <c r="C22"/>
      <c r="D22" s="7"/>
      <c r="E22" s="7"/>
      <c r="F22" s="7"/>
      <c r="G22" s="7"/>
      <c r="H22" s="2"/>
      <c r="I22" s="134">
        <v>30437</v>
      </c>
      <c r="J22" s="132">
        <v>32.4</v>
      </c>
      <c r="K22" s="134">
        <v>29465</v>
      </c>
      <c r="L22" s="135" t="e">
        <f t="shared" si="0"/>
        <v>#N/A</v>
      </c>
    </row>
    <row r="23" spans="1:12" x14ac:dyDescent="0.35">
      <c r="A23" s="16"/>
      <c r="B23" s="16" t="e">
        <v>#N/A</v>
      </c>
      <c r="C23"/>
      <c r="D23" s="7"/>
      <c r="E23" s="7"/>
      <c r="F23" s="7"/>
      <c r="G23" s="7"/>
      <c r="H23" s="2"/>
      <c r="I23" s="134">
        <v>30529</v>
      </c>
      <c r="J23" s="132">
        <v>33.6</v>
      </c>
      <c r="K23" s="134">
        <v>29495</v>
      </c>
      <c r="L23" s="135" t="e">
        <f t="shared" si="0"/>
        <v>#N/A</v>
      </c>
    </row>
    <row r="24" spans="1:12" x14ac:dyDescent="0.35">
      <c r="A24" s="17">
        <v>29526</v>
      </c>
      <c r="B24" s="16">
        <v>38.700000000000003</v>
      </c>
      <c r="C24" s="86">
        <f>(B24/(AVERAGE(B$483:B$492))*100)</f>
        <v>16.973684210526315</v>
      </c>
      <c r="D24" s="86">
        <f t="shared" ref="D24" si="4">(C24-C21)/C21*100</f>
        <v>3.1999999999999829</v>
      </c>
      <c r="E24" s="86">
        <f t="shared" ref="E24" si="5">(C24-C12)/C12*100</f>
        <v>0.78125000000000122</v>
      </c>
      <c r="F24" s="86"/>
      <c r="G24" s="86"/>
      <c r="H24" s="2"/>
      <c r="I24" s="134">
        <v>30621</v>
      </c>
      <c r="J24" s="132">
        <v>36.299999999999997</v>
      </c>
      <c r="K24" s="134">
        <v>29526</v>
      </c>
      <c r="L24" s="135">
        <f t="shared" si="0"/>
        <v>38.700000000000003</v>
      </c>
    </row>
    <row r="25" spans="1:12" x14ac:dyDescent="0.35">
      <c r="A25" s="17"/>
      <c r="B25" s="16" t="e">
        <v>#N/A</v>
      </c>
      <c r="C25"/>
      <c r="D25" s="7"/>
      <c r="E25" s="7"/>
      <c r="F25" s="7"/>
      <c r="G25" s="7"/>
      <c r="H25" s="2"/>
      <c r="I25" s="134">
        <v>30713</v>
      </c>
      <c r="J25" s="132">
        <v>44.6</v>
      </c>
      <c r="K25" s="134">
        <v>29556</v>
      </c>
      <c r="L25" s="135" t="e">
        <f t="shared" si="0"/>
        <v>#N/A</v>
      </c>
    </row>
    <row r="26" spans="1:12" x14ac:dyDescent="0.35">
      <c r="A26" s="17"/>
      <c r="B26" s="16" t="e">
        <v>#N/A</v>
      </c>
      <c r="C26"/>
      <c r="D26" s="7"/>
      <c r="E26" s="7"/>
      <c r="F26" s="7"/>
      <c r="G26" s="7"/>
      <c r="H26" s="2"/>
      <c r="I26" s="134">
        <v>30803</v>
      </c>
      <c r="J26" s="132">
        <v>40.299999999999997</v>
      </c>
      <c r="K26" s="134">
        <v>29587</v>
      </c>
      <c r="L26" s="135" t="e">
        <f t="shared" si="0"/>
        <v>#N/A</v>
      </c>
    </row>
    <row r="27" spans="1:12" x14ac:dyDescent="0.35">
      <c r="A27" s="128">
        <v>29618</v>
      </c>
      <c r="B27" s="16">
        <v>37.4</v>
      </c>
      <c r="C27" s="86">
        <f>(B27/(AVERAGE(B$483:B$492))*100)</f>
        <v>16.403508771929822</v>
      </c>
      <c r="D27" s="86">
        <f t="shared" ref="D27" si="6">(C27-C24)/C24*100</f>
        <v>-3.3591731266149991</v>
      </c>
      <c r="E27" s="86">
        <f t="shared" ref="E27" si="7">(C27-C15)/C15*100</f>
        <v>-7.8817733990148025</v>
      </c>
      <c r="F27" s="86"/>
      <c r="G27" s="86"/>
      <c r="H27" s="2"/>
      <c r="I27" s="134">
        <v>30895</v>
      </c>
      <c r="J27" s="132">
        <v>48.5</v>
      </c>
      <c r="K27" s="134">
        <v>29618</v>
      </c>
      <c r="L27" s="135">
        <f t="shared" si="0"/>
        <v>37.4</v>
      </c>
    </row>
    <row r="28" spans="1:12" x14ac:dyDescent="0.35">
      <c r="A28" s="17"/>
      <c r="B28" s="16" t="e">
        <v>#N/A</v>
      </c>
      <c r="C28"/>
      <c r="D28" s="7"/>
      <c r="E28" s="7"/>
      <c r="F28" s="7"/>
      <c r="G28" s="7"/>
      <c r="H28" s="2"/>
      <c r="I28" s="134">
        <v>30987</v>
      </c>
      <c r="J28" s="132">
        <v>49.8</v>
      </c>
      <c r="K28" s="134">
        <v>29646</v>
      </c>
      <c r="L28" s="135" t="e">
        <f t="shared" si="0"/>
        <v>#N/A</v>
      </c>
    </row>
    <row r="29" spans="1:12" x14ac:dyDescent="0.35">
      <c r="A29" s="17"/>
      <c r="B29" s="16" t="e">
        <v>#N/A</v>
      </c>
      <c r="C29"/>
      <c r="D29" s="7"/>
      <c r="E29" s="7"/>
      <c r="F29" s="7"/>
      <c r="G29" s="7"/>
      <c r="H29" s="2"/>
      <c r="I29" s="134">
        <v>31079</v>
      </c>
      <c r="J29" s="132">
        <v>60.4</v>
      </c>
      <c r="K29" s="134">
        <v>29677</v>
      </c>
      <c r="L29" s="135" t="e">
        <f t="shared" si="0"/>
        <v>#N/A</v>
      </c>
    </row>
    <row r="30" spans="1:12" x14ac:dyDescent="0.35">
      <c r="A30" s="17">
        <v>29707</v>
      </c>
      <c r="B30" s="16">
        <v>44</v>
      </c>
      <c r="C30" s="86">
        <f>(B30/(AVERAGE(B$483:B$492))*100)</f>
        <v>19.298245614035086</v>
      </c>
      <c r="D30" s="86">
        <f t="shared" ref="D30" si="8">(C30-C27)/C27*100</f>
        <v>17.64705882352942</v>
      </c>
      <c r="E30" s="86">
        <f t="shared" ref="E30" si="9">(C30-C18)/C18*100</f>
        <v>19.891008174386911</v>
      </c>
      <c r="F30" s="86"/>
      <c r="G30" s="86"/>
      <c r="H30" s="2"/>
      <c r="I30" s="134">
        <v>31168</v>
      </c>
      <c r="J30" s="132">
        <v>68.599999999999994</v>
      </c>
      <c r="K30" s="134">
        <v>29707</v>
      </c>
      <c r="L30" s="135">
        <f t="shared" si="0"/>
        <v>44</v>
      </c>
    </row>
    <row r="31" spans="1:12" x14ac:dyDescent="0.35">
      <c r="A31" s="17"/>
      <c r="B31" s="16" t="e">
        <v>#N/A</v>
      </c>
      <c r="C31"/>
      <c r="D31" s="7"/>
      <c r="E31" s="7"/>
      <c r="F31" s="7"/>
      <c r="G31" s="7"/>
      <c r="H31" s="2"/>
      <c r="I31" s="134">
        <v>31260</v>
      </c>
      <c r="J31" s="132">
        <v>67.2</v>
      </c>
      <c r="K31" s="134">
        <v>29738</v>
      </c>
      <c r="L31" s="135" t="e">
        <f t="shared" si="0"/>
        <v>#N/A</v>
      </c>
    </row>
    <row r="32" spans="1:12" x14ac:dyDescent="0.35">
      <c r="A32" s="17"/>
      <c r="B32" s="16" t="e">
        <v>#N/A</v>
      </c>
      <c r="C32"/>
      <c r="D32" s="7"/>
      <c r="E32" s="7"/>
      <c r="F32" s="7"/>
      <c r="G32" s="7"/>
      <c r="H32" s="2"/>
      <c r="I32" s="134">
        <v>31352</v>
      </c>
      <c r="J32" s="132">
        <v>66.2</v>
      </c>
      <c r="K32" s="134">
        <v>29768</v>
      </c>
      <c r="L32" s="135" t="e">
        <f t="shared" si="0"/>
        <v>#N/A</v>
      </c>
    </row>
    <row r="33" spans="1:12" x14ac:dyDescent="0.35">
      <c r="A33" s="17">
        <v>29799</v>
      </c>
      <c r="B33" s="16">
        <v>44.5</v>
      </c>
      <c r="C33" s="86">
        <f>(B33/(AVERAGE(B$483:B$492))*100)</f>
        <v>19.517543859649123</v>
      </c>
      <c r="D33" s="86">
        <f t="shared" ref="D33" si="10">(C33-C30)/C30*100</f>
        <v>1.1363636363636505</v>
      </c>
      <c r="E33" s="86">
        <f t="shared" ref="E33" si="11">(C33-C21)/C21*100</f>
        <v>18.666666666666654</v>
      </c>
      <c r="F33" s="86"/>
      <c r="G33" s="86"/>
      <c r="H33" s="2"/>
      <c r="I33" s="134">
        <v>31444</v>
      </c>
      <c r="J33" s="132">
        <v>64.8</v>
      </c>
      <c r="K33" s="134">
        <v>29799</v>
      </c>
      <c r="L33" s="135">
        <f t="shared" si="0"/>
        <v>44.5</v>
      </c>
    </row>
    <row r="34" spans="1:12" x14ac:dyDescent="0.35">
      <c r="A34" s="17"/>
      <c r="B34" s="16" t="e">
        <v>#N/A</v>
      </c>
      <c r="C34"/>
      <c r="D34" s="7"/>
      <c r="E34" s="7"/>
      <c r="F34" s="7"/>
      <c r="G34" s="7"/>
      <c r="H34" s="2"/>
      <c r="I34" s="134">
        <v>31533</v>
      </c>
      <c r="J34" s="132">
        <v>66.099999999999994</v>
      </c>
      <c r="K34" s="134">
        <v>29830</v>
      </c>
      <c r="L34" s="135" t="e">
        <f t="shared" si="0"/>
        <v>#N/A</v>
      </c>
    </row>
    <row r="35" spans="1:12" x14ac:dyDescent="0.35">
      <c r="A35" s="17"/>
      <c r="B35" s="16" t="e">
        <v>#N/A</v>
      </c>
      <c r="C35"/>
      <c r="D35" s="7"/>
      <c r="E35" s="7"/>
      <c r="F35" s="7"/>
      <c r="G35" s="7"/>
      <c r="H35" s="2"/>
      <c r="I35" s="134">
        <v>31625</v>
      </c>
      <c r="J35" s="132">
        <v>61.1</v>
      </c>
      <c r="K35" s="134">
        <v>29860</v>
      </c>
      <c r="L35" s="135" t="e">
        <f t="shared" si="0"/>
        <v>#N/A</v>
      </c>
    </row>
    <row r="36" spans="1:12" x14ac:dyDescent="0.35">
      <c r="A36" s="17">
        <v>29891</v>
      </c>
      <c r="B36" s="16">
        <v>41.7</v>
      </c>
      <c r="C36" s="86">
        <f>(B36/(AVERAGE(B$483:B$492))*100)</f>
        <v>18.289473684210527</v>
      </c>
      <c r="D36" s="86">
        <f t="shared" ref="D36" si="12">(C36-C33)/C33*100</f>
        <v>-6.29213483146067</v>
      </c>
      <c r="E36" s="86">
        <f t="shared" ref="E36" si="13">(C36-C24)/C24*100</f>
        <v>7.7519379844961351</v>
      </c>
      <c r="F36" s="86"/>
      <c r="G36" s="86"/>
      <c r="H36" s="2"/>
      <c r="I36" s="134">
        <v>31717</v>
      </c>
      <c r="J36" s="132">
        <v>66.3</v>
      </c>
      <c r="K36" s="134">
        <v>29891</v>
      </c>
      <c r="L36" s="135">
        <f t="shared" si="0"/>
        <v>41.7</v>
      </c>
    </row>
    <row r="37" spans="1:12" x14ac:dyDescent="0.35">
      <c r="A37" s="16"/>
      <c r="B37" s="16" t="e">
        <v>#N/A</v>
      </c>
      <c r="C37"/>
      <c r="D37" s="7"/>
      <c r="E37" s="7"/>
      <c r="F37" s="7"/>
      <c r="G37" s="7"/>
      <c r="H37" s="2"/>
      <c r="I37" s="134">
        <v>31809</v>
      </c>
      <c r="J37" s="132">
        <v>69.5</v>
      </c>
      <c r="K37" s="134">
        <v>29921</v>
      </c>
      <c r="L37" s="135" t="e">
        <f t="shared" si="0"/>
        <v>#N/A</v>
      </c>
    </row>
    <row r="38" spans="1:12" x14ac:dyDescent="0.35">
      <c r="A38" s="16"/>
      <c r="B38" s="16" t="e">
        <v>#N/A</v>
      </c>
      <c r="C38"/>
      <c r="D38" s="7"/>
      <c r="E38" s="7"/>
      <c r="F38" s="7"/>
      <c r="G38" s="7"/>
      <c r="H38" s="2"/>
      <c r="I38" s="134">
        <v>31898</v>
      </c>
      <c r="J38" s="132">
        <v>66.900000000000006</v>
      </c>
      <c r="K38" s="134">
        <v>29952</v>
      </c>
      <c r="L38" s="135" t="e">
        <f t="shared" si="0"/>
        <v>#N/A</v>
      </c>
    </row>
    <row r="39" spans="1:12" x14ac:dyDescent="0.35">
      <c r="A39" s="17">
        <v>29983</v>
      </c>
      <c r="B39" s="16">
        <v>37.299999999999997</v>
      </c>
      <c r="C39" s="86">
        <f>(B39/(AVERAGE(B$483:B$492))*100)</f>
        <v>16.359649122807017</v>
      </c>
      <c r="D39" s="86">
        <f t="shared" ref="D39" si="14">(C39-C36)/C36*100</f>
        <v>-10.551558752997609</v>
      </c>
      <c r="E39" s="86">
        <f t="shared" ref="E39" si="15">(C39-C27)/C27*100</f>
        <v>-0.267379679144371</v>
      </c>
      <c r="F39" s="86"/>
      <c r="G39" s="86"/>
      <c r="H39" s="2"/>
      <c r="I39" s="134">
        <v>31990</v>
      </c>
      <c r="J39" s="132">
        <v>70.099999999999994</v>
      </c>
      <c r="K39" s="134">
        <v>29983</v>
      </c>
      <c r="L39" s="135">
        <f t="shared" si="0"/>
        <v>37.299999999999997</v>
      </c>
    </row>
    <row r="40" spans="1:12" x14ac:dyDescent="0.35">
      <c r="A40" s="17"/>
      <c r="B40" s="16" t="e">
        <v>#N/A</v>
      </c>
      <c r="C40"/>
      <c r="D40" s="7"/>
      <c r="E40" s="7"/>
      <c r="F40" s="7"/>
      <c r="G40" s="7"/>
      <c r="H40" s="2"/>
      <c r="I40" s="134">
        <v>32082</v>
      </c>
      <c r="J40" s="132">
        <v>66.900000000000006</v>
      </c>
      <c r="K40" s="134">
        <v>30011</v>
      </c>
      <c r="L40" s="135" t="e">
        <f t="shared" si="0"/>
        <v>#N/A</v>
      </c>
    </row>
    <row r="41" spans="1:12" x14ac:dyDescent="0.35">
      <c r="A41" s="17"/>
      <c r="B41" s="16" t="e">
        <v>#N/A</v>
      </c>
      <c r="C41"/>
      <c r="D41" s="7"/>
      <c r="E41" s="7"/>
      <c r="F41" s="7"/>
      <c r="G41" s="7"/>
      <c r="H41" s="2"/>
      <c r="I41" s="134">
        <v>32174</v>
      </c>
      <c r="J41" s="132">
        <v>70.2</v>
      </c>
      <c r="K41" s="134">
        <v>30042</v>
      </c>
      <c r="L41" s="135" t="e">
        <f t="shared" si="0"/>
        <v>#N/A</v>
      </c>
    </row>
    <row r="42" spans="1:12" x14ac:dyDescent="0.35">
      <c r="A42" s="128">
        <v>30072</v>
      </c>
      <c r="B42" s="16">
        <v>30.3</v>
      </c>
      <c r="C42" s="86">
        <f>(B42/(AVERAGE(B$483:B$492))*100)</f>
        <v>13.289473684210526</v>
      </c>
      <c r="D42" s="86">
        <f t="shared" ref="D42" si="16">(C42-C39)/C39*100</f>
        <v>-18.766756032171582</v>
      </c>
      <c r="E42" s="86">
        <f t="shared" ref="E42" si="17">(C42-C30)/C30*100</f>
        <v>-31.136363636363633</v>
      </c>
      <c r="F42" s="86"/>
      <c r="G42" s="86"/>
      <c r="H42" s="2"/>
      <c r="I42" s="134">
        <v>32264</v>
      </c>
      <c r="J42" s="132">
        <v>74.400000000000006</v>
      </c>
      <c r="K42" s="134">
        <v>30072</v>
      </c>
      <c r="L42" s="135">
        <f t="shared" si="0"/>
        <v>30.3</v>
      </c>
    </row>
    <row r="43" spans="1:12" x14ac:dyDescent="0.35">
      <c r="A43" s="17"/>
      <c r="B43" s="16" t="e">
        <v>#N/A</v>
      </c>
      <c r="C43"/>
      <c r="D43" s="7"/>
      <c r="E43" s="7"/>
      <c r="F43" s="7"/>
      <c r="G43" s="7"/>
      <c r="H43" s="2"/>
      <c r="I43" s="134">
        <v>32356</v>
      </c>
      <c r="J43" s="132">
        <v>80.8</v>
      </c>
      <c r="K43" s="134">
        <v>30103</v>
      </c>
      <c r="L43" s="135" t="e">
        <f t="shared" si="0"/>
        <v>#N/A</v>
      </c>
    </row>
    <row r="44" spans="1:12" x14ac:dyDescent="0.35">
      <c r="A44" s="17"/>
      <c r="B44" s="16" t="e">
        <v>#N/A</v>
      </c>
      <c r="C44"/>
      <c r="D44" s="7"/>
      <c r="E44" s="7"/>
      <c r="F44" s="7"/>
      <c r="G44" s="7"/>
      <c r="H44" s="2"/>
      <c r="I44" s="134">
        <v>32448</v>
      </c>
      <c r="J44" s="132">
        <v>85.1</v>
      </c>
      <c r="K44" s="134">
        <v>30133</v>
      </c>
      <c r="L44" s="135" t="e">
        <f t="shared" si="0"/>
        <v>#N/A</v>
      </c>
    </row>
    <row r="45" spans="1:12" x14ac:dyDescent="0.35">
      <c r="A45" s="17">
        <v>30164</v>
      </c>
      <c r="B45" s="16">
        <v>26.8</v>
      </c>
      <c r="C45" s="86">
        <f>(B45/(AVERAGE(B$483:B$492))*100)</f>
        <v>11.754385964912281</v>
      </c>
      <c r="D45" s="86">
        <f t="shared" ref="D45" si="18">(C45-C42)/C42*100</f>
        <v>-11.551155115511545</v>
      </c>
      <c r="E45" s="86">
        <f t="shared" ref="E45" si="19">(C45-C33)/C33*100</f>
        <v>-39.775280898876403</v>
      </c>
      <c r="F45" s="86"/>
      <c r="G45" s="86"/>
      <c r="H45" s="2"/>
      <c r="I45" s="134">
        <v>32540</v>
      </c>
      <c r="J45" s="132">
        <v>84.7</v>
      </c>
      <c r="K45" s="134">
        <v>30164</v>
      </c>
      <c r="L45" s="135">
        <f t="shared" si="0"/>
        <v>26.8</v>
      </c>
    </row>
    <row r="46" spans="1:12" x14ac:dyDescent="0.35">
      <c r="A46" s="17"/>
      <c r="B46" s="16" t="e">
        <v>#N/A</v>
      </c>
      <c r="C46"/>
      <c r="D46" s="7"/>
      <c r="E46" s="7"/>
      <c r="F46" s="7"/>
      <c r="G46" s="7"/>
      <c r="H46" s="2"/>
      <c r="I46" s="134">
        <v>32629</v>
      </c>
      <c r="J46" s="132">
        <v>93.7</v>
      </c>
      <c r="K46" s="134">
        <v>30195</v>
      </c>
      <c r="L46" s="135" t="e">
        <f t="shared" si="0"/>
        <v>#N/A</v>
      </c>
    </row>
    <row r="47" spans="1:12" x14ac:dyDescent="0.35">
      <c r="A47" s="17"/>
      <c r="B47" s="16" t="e">
        <v>#N/A</v>
      </c>
      <c r="C47"/>
      <c r="D47" s="7"/>
      <c r="E47" s="7"/>
      <c r="F47" s="7"/>
      <c r="G47" s="7"/>
      <c r="H47" s="2"/>
      <c r="I47" s="134">
        <v>32721</v>
      </c>
      <c r="J47" s="132">
        <v>76.599999999999994</v>
      </c>
      <c r="K47" s="134">
        <v>30225</v>
      </c>
      <c r="L47" s="135" t="e">
        <f t="shared" si="0"/>
        <v>#N/A</v>
      </c>
    </row>
    <row r="48" spans="1:12" x14ac:dyDescent="0.35">
      <c r="A48" s="17">
        <v>30256</v>
      </c>
      <c r="B48" s="16">
        <v>30.3</v>
      </c>
      <c r="C48" s="86">
        <f>(B48/(AVERAGE(B$483:B$492))*100)</f>
        <v>13.289473684210526</v>
      </c>
      <c r="D48" s="86">
        <f t="shared" ref="D48" si="20">(C48-C45)/C45*100</f>
        <v>13.059701492537307</v>
      </c>
      <c r="E48" s="86">
        <f t="shared" ref="E48" si="21">(C48-C36)/C36*100</f>
        <v>-27.338129496402885</v>
      </c>
      <c r="F48" s="86"/>
      <c r="G48" s="86"/>
      <c r="H48" s="2"/>
      <c r="I48" s="134">
        <v>32813</v>
      </c>
      <c r="J48" s="132">
        <v>79.2</v>
      </c>
      <c r="K48" s="134">
        <v>30256</v>
      </c>
      <c r="L48" s="135">
        <f t="shared" si="0"/>
        <v>30.3</v>
      </c>
    </row>
    <row r="49" spans="1:12" x14ac:dyDescent="0.35">
      <c r="A49" s="16"/>
      <c r="B49" s="16" t="e">
        <v>#N/A</v>
      </c>
      <c r="C49"/>
      <c r="D49" s="7"/>
      <c r="E49" s="7"/>
      <c r="F49" s="7"/>
      <c r="G49" s="7"/>
      <c r="H49" s="2"/>
      <c r="I49" s="134">
        <v>32905</v>
      </c>
      <c r="J49" s="132">
        <v>71.900000000000006</v>
      </c>
      <c r="K49" s="134">
        <v>30286</v>
      </c>
      <c r="L49" s="135" t="e">
        <f t="shared" si="0"/>
        <v>#N/A</v>
      </c>
    </row>
    <row r="50" spans="1:12" x14ac:dyDescent="0.35">
      <c r="A50" s="16"/>
      <c r="B50" s="16" t="e">
        <v>#N/A</v>
      </c>
      <c r="C50"/>
      <c r="D50" s="7"/>
      <c r="E50" s="7"/>
      <c r="F50" s="7"/>
      <c r="G50" s="7"/>
      <c r="H50" s="2"/>
      <c r="I50" s="134">
        <v>32994</v>
      </c>
      <c r="J50" s="132">
        <v>64</v>
      </c>
      <c r="K50" s="134">
        <v>30317</v>
      </c>
      <c r="L50" s="135" t="e">
        <f t="shared" si="0"/>
        <v>#N/A</v>
      </c>
    </row>
    <row r="51" spans="1:12" x14ac:dyDescent="0.35">
      <c r="A51" s="17">
        <v>30348</v>
      </c>
      <c r="B51" s="16">
        <v>29.7</v>
      </c>
      <c r="C51" s="86">
        <f>(B51/(AVERAGE(B$483:B$492))*100)</f>
        <v>13.026315789473683</v>
      </c>
      <c r="D51" s="86">
        <f t="shared" ref="D51" si="22">(C51-C48)/C48*100</f>
        <v>-1.9801980198019831</v>
      </c>
      <c r="E51" s="86">
        <f t="shared" ref="E51" si="23">(C51-C39)/C39*100</f>
        <v>-20.375335120643438</v>
      </c>
      <c r="F51" s="86"/>
      <c r="G51" s="86"/>
      <c r="H51" s="2"/>
      <c r="I51" s="134">
        <v>33086</v>
      </c>
      <c r="J51" s="132">
        <v>56.7</v>
      </c>
      <c r="K51" s="134">
        <v>30348</v>
      </c>
      <c r="L51" s="135">
        <f t="shared" si="0"/>
        <v>29.7</v>
      </c>
    </row>
    <row r="52" spans="1:12" x14ac:dyDescent="0.35">
      <c r="A52" s="17"/>
      <c r="B52" s="16" t="e">
        <v>#N/A</v>
      </c>
      <c r="C52"/>
      <c r="D52" s="7"/>
      <c r="E52" s="7"/>
      <c r="F52" s="7"/>
      <c r="G52" s="7"/>
      <c r="H52" s="2"/>
      <c r="I52" s="134">
        <v>33178</v>
      </c>
      <c r="J52" s="132">
        <v>41.6</v>
      </c>
      <c r="K52" s="134">
        <v>30376</v>
      </c>
      <c r="L52" s="135" t="e">
        <f t="shared" si="0"/>
        <v>#N/A</v>
      </c>
    </row>
    <row r="53" spans="1:12" x14ac:dyDescent="0.35">
      <c r="A53" s="17"/>
      <c r="B53" s="16" t="e">
        <v>#N/A</v>
      </c>
      <c r="C53"/>
      <c r="D53" s="7"/>
      <c r="E53" s="7"/>
      <c r="F53" s="7"/>
      <c r="G53" s="7"/>
      <c r="H53" s="2"/>
      <c r="I53" s="134">
        <v>33270</v>
      </c>
      <c r="J53" s="132">
        <v>33.799999999999997</v>
      </c>
      <c r="K53" s="134">
        <v>30407</v>
      </c>
      <c r="L53" s="135" t="e">
        <f t="shared" si="0"/>
        <v>#N/A</v>
      </c>
    </row>
    <row r="54" spans="1:12" x14ac:dyDescent="0.35">
      <c r="A54" s="128">
        <v>30437</v>
      </c>
      <c r="B54" s="16">
        <v>32.4</v>
      </c>
      <c r="C54" s="86">
        <f>(B54/(AVERAGE(B$483:B$492))*100)</f>
        <v>14.210526315789473</v>
      </c>
      <c r="D54" s="86">
        <f t="shared" ref="D54" si="24">(C54-C51)/C51*100</f>
        <v>9.0909090909090917</v>
      </c>
      <c r="E54" s="86">
        <f t="shared" ref="E54" si="25">(C54-C42)/C42*100</f>
        <v>6.9306930693069271</v>
      </c>
      <c r="F54" s="86"/>
      <c r="G54" s="86"/>
      <c r="H54" s="2"/>
      <c r="I54" s="134">
        <v>33359</v>
      </c>
      <c r="J54" s="132">
        <v>31.6</v>
      </c>
      <c r="K54" s="134">
        <v>30437</v>
      </c>
      <c r="L54" s="135">
        <f t="shared" si="0"/>
        <v>32.4</v>
      </c>
    </row>
    <row r="55" spans="1:12" x14ac:dyDescent="0.35">
      <c r="A55" s="17"/>
      <c r="B55" s="16" t="e">
        <v>#N/A</v>
      </c>
      <c r="C55"/>
      <c r="D55" s="7"/>
      <c r="E55" s="7"/>
      <c r="F55" s="7"/>
      <c r="G55" s="7"/>
      <c r="H55" s="2"/>
      <c r="I55" s="134">
        <v>33451</v>
      </c>
      <c r="J55" s="132">
        <v>29.8</v>
      </c>
      <c r="K55" s="134">
        <v>30468</v>
      </c>
      <c r="L55" s="135" t="e">
        <f t="shared" si="0"/>
        <v>#N/A</v>
      </c>
    </row>
    <row r="56" spans="1:12" x14ac:dyDescent="0.35">
      <c r="A56" s="17"/>
      <c r="B56" s="16" t="e">
        <v>#N/A</v>
      </c>
      <c r="C56"/>
      <c r="D56" s="7"/>
      <c r="E56" s="7"/>
      <c r="F56" s="7"/>
      <c r="G56" s="7"/>
      <c r="H56" s="2"/>
      <c r="I56" s="134">
        <v>33543</v>
      </c>
      <c r="J56" s="132">
        <v>30.9</v>
      </c>
      <c r="K56" s="134">
        <v>30498</v>
      </c>
      <c r="L56" s="135" t="e">
        <f t="shared" si="0"/>
        <v>#N/A</v>
      </c>
    </row>
    <row r="57" spans="1:12" x14ac:dyDescent="0.35">
      <c r="A57" s="17">
        <v>30529</v>
      </c>
      <c r="B57" s="16">
        <v>33.6</v>
      </c>
      <c r="C57" s="86">
        <f>(B57/(AVERAGE(B$483:B$492))*100)</f>
        <v>14.736842105263159</v>
      </c>
      <c r="D57" s="86">
        <f t="shared" ref="D57" si="26">(C57-C54)/C54*100</f>
        <v>3.7037037037037215</v>
      </c>
      <c r="E57" s="86">
        <f t="shared" ref="E57" si="27">(C57-C45)/C45*100</f>
        <v>25.373134328358223</v>
      </c>
      <c r="F57" s="86"/>
      <c r="G57" s="86"/>
      <c r="H57" s="2"/>
      <c r="I57" s="134">
        <v>33635</v>
      </c>
      <c r="J57" s="132">
        <v>33.299999999999997</v>
      </c>
      <c r="K57" s="134">
        <v>30529</v>
      </c>
      <c r="L57" s="135">
        <f t="shared" si="0"/>
        <v>33.6</v>
      </c>
    </row>
    <row r="58" spans="1:12" x14ac:dyDescent="0.35">
      <c r="A58" s="17"/>
      <c r="B58" s="16" t="e">
        <v>#N/A</v>
      </c>
      <c r="C58"/>
      <c r="D58" s="7"/>
      <c r="E58" s="7"/>
      <c r="F58" s="7"/>
      <c r="G58" s="7"/>
      <c r="H58" s="2"/>
      <c r="I58" s="134">
        <v>33725</v>
      </c>
      <c r="J58" s="132">
        <v>31.9</v>
      </c>
      <c r="K58" s="134">
        <v>30560</v>
      </c>
      <c r="L58" s="135" t="e">
        <f t="shared" si="0"/>
        <v>#N/A</v>
      </c>
    </row>
    <row r="59" spans="1:12" x14ac:dyDescent="0.35">
      <c r="A59" s="17"/>
      <c r="B59" s="16" t="e">
        <v>#N/A</v>
      </c>
      <c r="C59"/>
      <c r="D59" s="7"/>
      <c r="E59" s="7"/>
      <c r="F59" s="7"/>
      <c r="G59" s="7"/>
      <c r="H59" s="2"/>
      <c r="I59" s="134">
        <v>33817</v>
      </c>
      <c r="J59" s="132">
        <v>33</v>
      </c>
      <c r="K59" s="134">
        <v>30590</v>
      </c>
      <c r="L59" s="135" t="e">
        <f t="shared" si="0"/>
        <v>#N/A</v>
      </c>
    </row>
    <row r="60" spans="1:12" x14ac:dyDescent="0.35">
      <c r="A60" s="17">
        <v>30621</v>
      </c>
      <c r="B60" s="16">
        <v>36.299999999999997</v>
      </c>
      <c r="C60" s="86">
        <f>(B60/(AVERAGE(B$483:B$492))*100)</f>
        <v>15.921052631578947</v>
      </c>
      <c r="D60" s="86">
        <f t="shared" ref="D60" si="28">(C60-C57)/C57*100</f>
        <v>8.0357142857142723</v>
      </c>
      <c r="E60" s="86">
        <f t="shared" ref="E60" si="29">(C60-C48)/C48*100</f>
        <v>19.801980198019805</v>
      </c>
      <c r="F60" s="86"/>
      <c r="G60" s="86"/>
      <c r="H60" s="2"/>
      <c r="I60" s="134">
        <v>33909</v>
      </c>
      <c r="J60" s="132">
        <v>36.9</v>
      </c>
      <c r="K60" s="134">
        <v>30621</v>
      </c>
      <c r="L60" s="135">
        <f t="shared" si="0"/>
        <v>36.299999999999997</v>
      </c>
    </row>
    <row r="61" spans="1:12" x14ac:dyDescent="0.35">
      <c r="A61" s="16"/>
      <c r="B61" s="16" t="e">
        <v>#N/A</v>
      </c>
      <c r="C61"/>
      <c r="D61" s="7"/>
      <c r="E61" s="7"/>
      <c r="F61" s="7"/>
      <c r="G61" s="7"/>
      <c r="H61" s="2"/>
      <c r="I61" s="134">
        <v>34001</v>
      </c>
      <c r="J61" s="132">
        <v>37</v>
      </c>
      <c r="K61" s="134">
        <v>30651</v>
      </c>
      <c r="L61" s="135" t="e">
        <f t="shared" si="0"/>
        <v>#N/A</v>
      </c>
    </row>
    <row r="62" spans="1:12" x14ac:dyDescent="0.35">
      <c r="A62" s="16"/>
      <c r="B62" s="16" t="e">
        <v>#N/A</v>
      </c>
      <c r="C62"/>
      <c r="D62" s="7"/>
      <c r="E62" s="7"/>
      <c r="F62" s="7"/>
      <c r="G62" s="7"/>
      <c r="H62" s="2"/>
      <c r="I62" s="134">
        <v>34090</v>
      </c>
      <c r="J62" s="132">
        <v>42</v>
      </c>
      <c r="K62" s="134">
        <v>30682</v>
      </c>
      <c r="L62" s="135" t="e">
        <f t="shared" si="0"/>
        <v>#N/A</v>
      </c>
    </row>
    <row r="63" spans="1:12" x14ac:dyDescent="0.35">
      <c r="A63" s="17">
        <v>30713</v>
      </c>
      <c r="B63" s="16">
        <v>44.6</v>
      </c>
      <c r="C63" s="86">
        <f>(B63/(AVERAGE(B$483:B$492))*100)</f>
        <v>19.561403508771928</v>
      </c>
      <c r="D63" s="86">
        <f t="shared" ref="D63" si="30">(C63-C60)/C60*100</f>
        <v>22.865013774104675</v>
      </c>
      <c r="E63" s="86">
        <f t="shared" ref="E63" si="31">(C63-C51)/C51*100</f>
        <v>50.168350168350159</v>
      </c>
      <c r="F63" s="86"/>
      <c r="G63" s="86"/>
      <c r="H63" s="2"/>
      <c r="I63" s="134">
        <v>34182</v>
      </c>
      <c r="J63" s="132">
        <v>46.2</v>
      </c>
      <c r="K63" s="134">
        <v>30713</v>
      </c>
      <c r="L63" s="135">
        <f t="shared" si="0"/>
        <v>44.6</v>
      </c>
    </row>
    <row r="64" spans="1:12" x14ac:dyDescent="0.35">
      <c r="A64" s="17"/>
      <c r="B64" s="16" t="e">
        <v>#N/A</v>
      </c>
      <c r="C64"/>
      <c r="D64" s="7"/>
      <c r="E64" s="7"/>
      <c r="F64" s="7"/>
      <c r="G64" s="7"/>
      <c r="H64" s="2"/>
      <c r="I64" s="134">
        <v>34274</v>
      </c>
      <c r="J64" s="132">
        <v>48.5</v>
      </c>
      <c r="K64" s="134">
        <v>30742</v>
      </c>
      <c r="L64" s="135" t="e">
        <f t="shared" si="0"/>
        <v>#N/A</v>
      </c>
    </row>
    <row r="65" spans="1:12" x14ac:dyDescent="0.35">
      <c r="A65" s="17"/>
      <c r="B65" s="16" t="e">
        <v>#N/A</v>
      </c>
      <c r="C65"/>
      <c r="D65" s="7"/>
      <c r="E65" s="7"/>
      <c r="F65" s="7"/>
      <c r="G65" s="7"/>
      <c r="H65" s="2"/>
      <c r="I65" s="134">
        <v>34366</v>
      </c>
      <c r="J65" s="132">
        <v>57.6</v>
      </c>
      <c r="K65" s="134">
        <v>30773</v>
      </c>
      <c r="L65" s="135" t="e">
        <f t="shared" si="0"/>
        <v>#N/A</v>
      </c>
    </row>
    <row r="66" spans="1:12" x14ac:dyDescent="0.35">
      <c r="A66" s="17">
        <v>30803</v>
      </c>
      <c r="B66" s="16">
        <v>40.299999999999997</v>
      </c>
      <c r="C66" s="86">
        <f>(B66/(AVERAGE(B$483:B$492))*100)</f>
        <v>17.675438596491226</v>
      </c>
      <c r="D66" s="86">
        <f t="shared" ref="D66" si="32">(C66-C63)/C63*100</f>
        <v>-9.6412556053811684</v>
      </c>
      <c r="E66" s="86">
        <f t="shared" ref="E66" si="33">(C66-C54)/C54*100</f>
        <v>24.382716049382712</v>
      </c>
      <c r="F66" s="86"/>
      <c r="G66" s="86"/>
      <c r="H66" s="2"/>
      <c r="I66" s="134">
        <v>34455</v>
      </c>
      <c r="J66" s="132">
        <v>69.5</v>
      </c>
      <c r="K66" s="134">
        <v>30803</v>
      </c>
      <c r="L66" s="135">
        <f t="shared" si="0"/>
        <v>40.299999999999997</v>
      </c>
    </row>
    <row r="67" spans="1:12" x14ac:dyDescent="0.35">
      <c r="A67" s="17"/>
      <c r="B67" s="16" t="e">
        <v>#N/A</v>
      </c>
      <c r="C67"/>
      <c r="D67" s="7"/>
      <c r="E67" s="7"/>
      <c r="F67" s="7"/>
      <c r="G67" s="7"/>
      <c r="H67" s="2"/>
      <c r="I67" s="134">
        <v>34547</v>
      </c>
      <c r="J67" s="132">
        <v>82.2</v>
      </c>
      <c r="K67" s="134">
        <v>30834</v>
      </c>
      <c r="L67" s="135" t="e">
        <f t="shared" si="0"/>
        <v>#N/A</v>
      </c>
    </row>
    <row r="68" spans="1:12" x14ac:dyDescent="0.35">
      <c r="A68" s="17"/>
      <c r="B68" s="16" t="e">
        <v>#N/A</v>
      </c>
      <c r="C68"/>
      <c r="D68" s="7"/>
      <c r="E68" s="7"/>
      <c r="F68" s="7"/>
      <c r="G68" s="7"/>
      <c r="H68" s="2"/>
      <c r="I68" s="134">
        <v>34639</v>
      </c>
      <c r="J68" s="132">
        <v>85.6</v>
      </c>
      <c r="K68" s="134">
        <v>30864</v>
      </c>
      <c r="L68" s="135" t="e">
        <f t="shared" si="0"/>
        <v>#N/A</v>
      </c>
    </row>
    <row r="69" spans="1:12" x14ac:dyDescent="0.35">
      <c r="A69" s="17">
        <v>30895</v>
      </c>
      <c r="B69" s="16">
        <v>48.5</v>
      </c>
      <c r="C69" s="86">
        <f>(B69/(AVERAGE(B$483:B$492))*100)</f>
        <v>21.271929824561404</v>
      </c>
      <c r="D69" s="86">
        <f t="shared" ref="D69" si="34">(C69-C66)/C66*100</f>
        <v>20.347394540942947</v>
      </c>
      <c r="E69" s="86">
        <f t="shared" ref="E69" si="35">(C69-C57)/C57*100</f>
        <v>44.345238095238088</v>
      </c>
      <c r="F69" s="86"/>
      <c r="G69" s="86"/>
      <c r="H69" s="2"/>
      <c r="I69" s="134">
        <v>34731</v>
      </c>
      <c r="J69" s="132">
        <v>72.7</v>
      </c>
      <c r="K69" s="134">
        <v>30895</v>
      </c>
      <c r="L69" s="135">
        <f t="shared" si="0"/>
        <v>48.5</v>
      </c>
    </row>
    <row r="70" spans="1:12" x14ac:dyDescent="0.35">
      <c r="A70" s="17"/>
      <c r="B70" s="16" t="e">
        <v>#N/A</v>
      </c>
      <c r="C70"/>
      <c r="D70" s="7"/>
      <c r="E70" s="7"/>
      <c r="F70" s="7"/>
      <c r="G70" s="7"/>
      <c r="H70" s="2"/>
      <c r="I70" s="134">
        <v>34820</v>
      </c>
      <c r="J70" s="132">
        <v>77.3</v>
      </c>
      <c r="K70" s="134">
        <v>30926</v>
      </c>
      <c r="L70" s="135" t="e">
        <f t="shared" si="0"/>
        <v>#N/A</v>
      </c>
    </row>
    <row r="71" spans="1:12" x14ac:dyDescent="0.35">
      <c r="A71" s="17"/>
      <c r="B71" s="16" t="e">
        <v>#N/A</v>
      </c>
      <c r="C71"/>
      <c r="D71" s="7"/>
      <c r="E71" s="7"/>
      <c r="F71" s="7"/>
      <c r="G71" s="7"/>
      <c r="H71" s="2"/>
      <c r="I71" s="134">
        <v>34912</v>
      </c>
      <c r="J71" s="132">
        <v>74.599999999999994</v>
      </c>
      <c r="K71" s="134">
        <v>30956</v>
      </c>
      <c r="L71" s="135" t="e">
        <f t="shared" ref="L71:L134" si="36">_xlfn.XLOOKUP(K71,I$6:I$190,J$6:J$190)</f>
        <v>#N/A</v>
      </c>
    </row>
    <row r="72" spans="1:12" x14ac:dyDescent="0.35">
      <c r="A72" s="17">
        <v>30987</v>
      </c>
      <c r="B72" s="16">
        <v>49.8</v>
      </c>
      <c r="C72" s="86">
        <f>(B72/(AVERAGE(B$483:B$492))*100)</f>
        <v>21.842105263157894</v>
      </c>
      <c r="D72" s="86">
        <f t="shared" ref="D72" si="37">(C72-C69)/C69*100</f>
        <v>2.6804123711340133</v>
      </c>
      <c r="E72" s="86">
        <f t="shared" ref="E72" si="38">(C72-C60)/C60*100</f>
        <v>37.190082644628099</v>
      </c>
      <c r="F72" s="86"/>
      <c r="G72" s="86"/>
      <c r="H72" s="2"/>
      <c r="I72" s="134">
        <v>35004</v>
      </c>
      <c r="J72" s="132">
        <v>72.5</v>
      </c>
      <c r="K72" s="134">
        <v>30987</v>
      </c>
      <c r="L72" s="135">
        <f t="shared" si="36"/>
        <v>49.8</v>
      </c>
    </row>
    <row r="73" spans="1:12" x14ac:dyDescent="0.35">
      <c r="A73" s="17"/>
      <c r="B73" s="16" t="e">
        <v>#N/A</v>
      </c>
      <c r="C73"/>
      <c r="D73" s="7"/>
      <c r="E73" s="7"/>
      <c r="F73" s="7"/>
      <c r="G73" s="7"/>
      <c r="H73" s="2"/>
      <c r="I73" s="134">
        <v>35096</v>
      </c>
      <c r="J73" s="132">
        <v>81</v>
      </c>
      <c r="K73" s="134">
        <v>31017</v>
      </c>
      <c r="L73" s="135" t="e">
        <f t="shared" si="36"/>
        <v>#N/A</v>
      </c>
    </row>
    <row r="74" spans="1:12" x14ac:dyDescent="0.35">
      <c r="A74" s="17"/>
      <c r="B74" s="16" t="e">
        <v>#N/A</v>
      </c>
      <c r="C74"/>
      <c r="D74" s="7"/>
      <c r="E74" s="7"/>
      <c r="F74" s="7"/>
      <c r="G74" s="7"/>
      <c r="H74" s="2"/>
      <c r="I74" s="134">
        <v>35186</v>
      </c>
      <c r="J74" s="132">
        <v>76.7</v>
      </c>
      <c r="K74" s="134">
        <v>31048</v>
      </c>
      <c r="L74" s="135" t="e">
        <f t="shared" si="36"/>
        <v>#N/A</v>
      </c>
    </row>
    <row r="75" spans="1:12" x14ac:dyDescent="0.35">
      <c r="A75" s="17">
        <v>31079</v>
      </c>
      <c r="B75" s="16">
        <v>60.4</v>
      </c>
      <c r="C75" s="86">
        <f>(B75/(AVERAGE(B$483:B$492))*100)</f>
        <v>26.491228070175438</v>
      </c>
      <c r="D75" s="86">
        <f t="shared" ref="D75" si="39">(C75-C72)/C72*100</f>
        <v>21.285140562249001</v>
      </c>
      <c r="E75" s="86">
        <f t="shared" ref="E75" si="40">(C75-C63)/C63*100</f>
        <v>35.426008968609878</v>
      </c>
      <c r="F75" s="86"/>
      <c r="G75" s="86"/>
      <c r="H75" s="2"/>
      <c r="I75" s="134">
        <v>35278</v>
      </c>
      <c r="J75" s="132">
        <v>77.5</v>
      </c>
      <c r="K75" s="134">
        <v>31079</v>
      </c>
      <c r="L75" s="135">
        <f t="shared" si="36"/>
        <v>60.4</v>
      </c>
    </row>
    <row r="76" spans="1:12" x14ac:dyDescent="0.35">
      <c r="A76" s="16"/>
      <c r="B76" s="16" t="e">
        <v>#N/A</v>
      </c>
      <c r="C76"/>
      <c r="D76" s="7"/>
      <c r="E76" s="7"/>
      <c r="F76" s="7"/>
      <c r="G76" s="7"/>
      <c r="H76" s="2"/>
      <c r="I76" s="134">
        <v>35370</v>
      </c>
      <c r="J76" s="132">
        <v>82.5</v>
      </c>
      <c r="K76" s="134">
        <v>31107</v>
      </c>
      <c r="L76" s="135" t="e">
        <f t="shared" si="36"/>
        <v>#N/A</v>
      </c>
    </row>
    <row r="77" spans="1:12" x14ac:dyDescent="0.35">
      <c r="A77" s="16"/>
      <c r="B77" s="16" t="e">
        <v>#N/A</v>
      </c>
      <c r="C77"/>
      <c r="D77" s="7"/>
      <c r="E77" s="7"/>
      <c r="F77" s="7"/>
      <c r="G77" s="7"/>
      <c r="H77" s="2"/>
      <c r="I77" s="134">
        <v>35462</v>
      </c>
      <c r="J77" s="132">
        <v>81.3</v>
      </c>
      <c r="K77" s="134">
        <v>31138</v>
      </c>
      <c r="L77" s="135" t="e">
        <f t="shared" si="36"/>
        <v>#N/A</v>
      </c>
    </row>
    <row r="78" spans="1:12" x14ac:dyDescent="0.35">
      <c r="A78" s="17">
        <v>31168</v>
      </c>
      <c r="B78" s="16">
        <v>68.599999999999994</v>
      </c>
      <c r="C78" s="86">
        <f>(B78/(AVERAGE(B$483:B$492))*100)</f>
        <v>30.087719298245613</v>
      </c>
      <c r="D78" s="86">
        <f t="shared" ref="D78" si="41">(C78-C75)/C75*100</f>
        <v>13.576158940397349</v>
      </c>
      <c r="E78" s="86">
        <f t="shared" ref="E78" si="42">(C78-C66)/C66*100</f>
        <v>70.22332506203476</v>
      </c>
      <c r="F78" s="86"/>
      <c r="G78" s="86"/>
      <c r="H78" s="2"/>
      <c r="I78" s="134">
        <v>35551</v>
      </c>
      <c r="J78" s="132">
        <v>82.8</v>
      </c>
      <c r="K78" s="134">
        <v>31168</v>
      </c>
      <c r="L78" s="135">
        <f t="shared" si="36"/>
        <v>68.599999999999994</v>
      </c>
    </row>
    <row r="79" spans="1:12" x14ac:dyDescent="0.35">
      <c r="A79" s="17"/>
      <c r="B79" s="16" t="e">
        <v>#N/A</v>
      </c>
      <c r="C79"/>
      <c r="D79" s="7"/>
      <c r="E79" s="7"/>
      <c r="F79" s="7"/>
      <c r="G79" s="7"/>
      <c r="H79" s="2"/>
      <c r="I79" s="134">
        <v>35643</v>
      </c>
      <c r="J79" s="132">
        <v>84.9</v>
      </c>
      <c r="K79" s="134">
        <v>31199</v>
      </c>
      <c r="L79" s="135" t="e">
        <f t="shared" si="36"/>
        <v>#N/A</v>
      </c>
    </row>
    <row r="80" spans="1:12" x14ac:dyDescent="0.35">
      <c r="A80" s="17"/>
      <c r="B80" s="16" t="e">
        <v>#N/A</v>
      </c>
      <c r="C80"/>
      <c r="D80" s="7"/>
      <c r="E80" s="7"/>
      <c r="F80" s="7"/>
      <c r="G80" s="7"/>
      <c r="H80" s="2"/>
      <c r="I80" s="134">
        <v>35735</v>
      </c>
      <c r="J80" s="132">
        <v>90.4</v>
      </c>
      <c r="K80" s="134">
        <v>31229</v>
      </c>
      <c r="L80" s="135" t="e">
        <f t="shared" si="36"/>
        <v>#N/A</v>
      </c>
    </row>
    <row r="81" spans="1:12" x14ac:dyDescent="0.35">
      <c r="A81" s="17">
        <v>31260</v>
      </c>
      <c r="B81" s="16">
        <v>67.2</v>
      </c>
      <c r="C81" s="86">
        <f>(B81/(AVERAGE(B$483:B$492))*100)</f>
        <v>29.473684210526319</v>
      </c>
      <c r="D81" s="86">
        <f t="shared" ref="D81" si="43">(C81-C78)/C78*100</f>
        <v>-2.0408163265305994</v>
      </c>
      <c r="E81" s="86">
        <f t="shared" ref="E81" si="44">(C81-C69)/C69*100</f>
        <v>38.55670103092784</v>
      </c>
      <c r="F81" s="86"/>
      <c r="G81" s="86"/>
      <c r="H81" s="2"/>
      <c r="I81" s="134">
        <v>35827</v>
      </c>
      <c r="J81" s="132">
        <v>98.3</v>
      </c>
      <c r="K81" s="134">
        <v>31260</v>
      </c>
      <c r="L81" s="135">
        <f t="shared" si="36"/>
        <v>67.2</v>
      </c>
    </row>
    <row r="82" spans="1:12" x14ac:dyDescent="0.35">
      <c r="A82" s="16"/>
      <c r="B82" s="16" t="e">
        <v>#N/A</v>
      </c>
      <c r="C82"/>
      <c r="D82" s="7"/>
      <c r="E82" s="7"/>
      <c r="F82" s="7"/>
      <c r="G82" s="7"/>
      <c r="H82" s="2"/>
      <c r="I82" s="134">
        <v>35916</v>
      </c>
      <c r="J82" s="132">
        <v>104</v>
      </c>
      <c r="K82" s="134">
        <v>31291</v>
      </c>
      <c r="L82" s="135" t="e">
        <f t="shared" si="36"/>
        <v>#N/A</v>
      </c>
    </row>
    <row r="83" spans="1:12" x14ac:dyDescent="0.35">
      <c r="A83" s="16"/>
      <c r="B83" s="16" t="e">
        <v>#N/A</v>
      </c>
      <c r="C83"/>
      <c r="D83" s="7"/>
      <c r="E83" s="7"/>
      <c r="F83" s="7"/>
      <c r="G83" s="7"/>
      <c r="H83" s="2"/>
      <c r="I83" s="134">
        <v>36008</v>
      </c>
      <c r="J83" s="132">
        <v>89.8</v>
      </c>
      <c r="K83" s="134">
        <v>31321</v>
      </c>
      <c r="L83" s="135" t="e">
        <f t="shared" si="36"/>
        <v>#N/A</v>
      </c>
    </row>
    <row r="84" spans="1:12" x14ac:dyDescent="0.35">
      <c r="A84" s="17">
        <v>31352</v>
      </c>
      <c r="B84" s="16">
        <v>66.2</v>
      </c>
      <c r="C84" s="86">
        <f>(B84/(AVERAGE(B$483:B$492))*100)</f>
        <v>29.035087719298247</v>
      </c>
      <c r="D84" s="86">
        <f t="shared" ref="D84" si="45">(C84-C81)/C81*100</f>
        <v>-1.4880952380952441</v>
      </c>
      <c r="E84" s="86">
        <f t="shared" ref="E84" si="46">(C84-C72)/C72*100</f>
        <v>32.931726907630534</v>
      </c>
      <c r="F84" s="86"/>
      <c r="G84" s="86"/>
      <c r="H84" s="2"/>
      <c r="I84" s="134">
        <v>36100</v>
      </c>
      <c r="J84" s="132">
        <v>102</v>
      </c>
      <c r="K84" s="134">
        <v>31352</v>
      </c>
      <c r="L84" s="135">
        <f t="shared" si="36"/>
        <v>66.2</v>
      </c>
    </row>
    <row r="85" spans="1:12" x14ac:dyDescent="0.35">
      <c r="A85" s="17"/>
      <c r="B85" s="16" t="e">
        <v>#N/A</v>
      </c>
      <c r="C85"/>
      <c r="D85" s="7"/>
      <c r="E85" s="7"/>
      <c r="F85" s="7"/>
      <c r="G85" s="7"/>
      <c r="H85" s="2"/>
      <c r="I85" s="134">
        <v>36192</v>
      </c>
      <c r="J85" s="132">
        <v>87.2</v>
      </c>
      <c r="K85" s="134">
        <v>31382</v>
      </c>
      <c r="L85" s="135" t="e">
        <f t="shared" si="36"/>
        <v>#N/A</v>
      </c>
    </row>
    <row r="86" spans="1:12" x14ac:dyDescent="0.35">
      <c r="A86" s="17"/>
      <c r="B86" s="16" t="e">
        <v>#N/A</v>
      </c>
      <c r="C86"/>
      <c r="D86" s="7"/>
      <c r="E86" s="7"/>
      <c r="F86" s="7"/>
      <c r="G86" s="7"/>
      <c r="H86" s="2"/>
      <c r="I86" s="134">
        <v>36281</v>
      </c>
      <c r="J86" s="132">
        <v>100.2</v>
      </c>
      <c r="K86" s="134">
        <v>31413</v>
      </c>
      <c r="L86" s="135" t="e">
        <f t="shared" si="36"/>
        <v>#N/A</v>
      </c>
    </row>
    <row r="87" spans="1:12" x14ac:dyDescent="0.35">
      <c r="A87" s="17">
        <v>31444</v>
      </c>
      <c r="B87" s="16">
        <v>64.8</v>
      </c>
      <c r="C87" s="86">
        <f>(B87/(AVERAGE(B$483:B$492))*100)</f>
        <v>28.421052631578945</v>
      </c>
      <c r="D87" s="86">
        <f t="shared" ref="D87" si="47">(C87-C84)/C84*100</f>
        <v>-2.1148036253776548</v>
      </c>
      <c r="E87" s="86">
        <f t="shared" ref="E87" si="48">(C87-C75)/C75*100</f>
        <v>7.2847682119205226</v>
      </c>
      <c r="F87" s="86"/>
      <c r="G87" s="86"/>
      <c r="H87" s="2"/>
      <c r="I87" s="134">
        <v>36373</v>
      </c>
      <c r="J87" s="132">
        <v>106.9</v>
      </c>
      <c r="K87" s="134">
        <v>31444</v>
      </c>
      <c r="L87" s="135">
        <f t="shared" si="36"/>
        <v>64.8</v>
      </c>
    </row>
    <row r="88" spans="1:12" x14ac:dyDescent="0.35">
      <c r="A88" s="17"/>
      <c r="B88" s="16" t="e">
        <v>#N/A</v>
      </c>
      <c r="C88"/>
      <c r="D88" s="7"/>
      <c r="E88" s="7"/>
      <c r="F88" s="7"/>
      <c r="G88" s="7"/>
      <c r="H88" s="2"/>
      <c r="I88" s="134">
        <v>36465</v>
      </c>
      <c r="J88" s="132">
        <v>109.6</v>
      </c>
      <c r="K88" s="134">
        <v>31472</v>
      </c>
      <c r="L88" s="135" t="e">
        <f t="shared" si="36"/>
        <v>#N/A</v>
      </c>
    </row>
    <row r="89" spans="1:12" x14ac:dyDescent="0.35">
      <c r="A89" s="17"/>
      <c r="B89" s="16" t="e">
        <v>#N/A</v>
      </c>
      <c r="C89"/>
      <c r="D89" s="7"/>
      <c r="E89" s="7"/>
      <c r="F89" s="7"/>
      <c r="G89" s="7"/>
      <c r="H89" s="2"/>
      <c r="I89" s="134">
        <v>36557</v>
      </c>
      <c r="J89" s="132">
        <v>118.1</v>
      </c>
      <c r="K89" s="134">
        <v>31503</v>
      </c>
      <c r="L89" s="135" t="e">
        <f t="shared" si="36"/>
        <v>#N/A</v>
      </c>
    </row>
    <row r="90" spans="1:12" x14ac:dyDescent="0.35">
      <c r="A90" s="17">
        <v>31533</v>
      </c>
      <c r="B90" s="16">
        <v>66.099999999999994</v>
      </c>
      <c r="C90" s="86">
        <f>(B90/(AVERAGE(B$483:B$492))*100)</f>
        <v>28.991228070175435</v>
      </c>
      <c r="D90" s="86">
        <f t="shared" ref="D90" si="49">(C90-C87)/C87*100</f>
        <v>2.0061728395061675</v>
      </c>
      <c r="E90" s="86">
        <f t="shared" ref="E90" si="50">(C90-C78)/C78*100</f>
        <v>-3.644314868804674</v>
      </c>
      <c r="F90" s="86"/>
      <c r="G90" s="86"/>
      <c r="H90" s="2"/>
      <c r="I90" s="134">
        <v>36647</v>
      </c>
      <c r="J90" s="132">
        <v>115.9</v>
      </c>
      <c r="K90" s="134">
        <v>31533</v>
      </c>
      <c r="L90" s="135">
        <f t="shared" si="36"/>
        <v>66.099999999999994</v>
      </c>
    </row>
    <row r="91" spans="1:12" x14ac:dyDescent="0.35">
      <c r="A91" s="16"/>
      <c r="B91" s="16" t="e">
        <v>#N/A</v>
      </c>
      <c r="C91"/>
      <c r="D91" s="7"/>
      <c r="E91" s="7"/>
      <c r="F91" s="7"/>
      <c r="G91" s="7"/>
      <c r="H91" s="2"/>
      <c r="I91" s="134">
        <v>36739</v>
      </c>
      <c r="J91" s="132">
        <v>114.4</v>
      </c>
      <c r="K91" s="134">
        <v>31564</v>
      </c>
      <c r="L91" s="135" t="e">
        <f t="shared" si="36"/>
        <v>#N/A</v>
      </c>
    </row>
    <row r="92" spans="1:12" x14ac:dyDescent="0.35">
      <c r="A92" s="16"/>
      <c r="B92" s="16" t="e">
        <v>#N/A</v>
      </c>
      <c r="C92"/>
      <c r="D92" s="7"/>
      <c r="E92" s="7"/>
      <c r="F92" s="7"/>
      <c r="G92" s="7"/>
      <c r="H92" s="2"/>
      <c r="I92" s="134">
        <v>36831</v>
      </c>
      <c r="J92" s="132">
        <v>114.8</v>
      </c>
      <c r="K92" s="134">
        <v>31594</v>
      </c>
      <c r="L92" s="135" t="e">
        <f t="shared" si="36"/>
        <v>#N/A</v>
      </c>
    </row>
    <row r="93" spans="1:12" x14ac:dyDescent="0.35">
      <c r="A93" s="17">
        <v>31625</v>
      </c>
      <c r="B93" s="16">
        <v>61.1</v>
      </c>
      <c r="C93" s="86">
        <f>(B93/(AVERAGE(B$483:B$492))*100)</f>
        <v>26.798245614035089</v>
      </c>
      <c r="D93" s="86">
        <f t="shared" ref="D93" si="51">(C93-C90)/C90*100</f>
        <v>-7.5642965204235839</v>
      </c>
      <c r="E93" s="86">
        <f t="shared" ref="E93" si="52">(C93-C81)/C81*100</f>
        <v>-9.0773809523809561</v>
      </c>
      <c r="F93" s="86"/>
      <c r="G93" s="86"/>
      <c r="H93" s="2"/>
      <c r="I93" s="134">
        <v>36923</v>
      </c>
      <c r="J93" s="132">
        <v>99.7</v>
      </c>
      <c r="K93" s="134">
        <v>31625</v>
      </c>
      <c r="L93" s="135">
        <f t="shared" si="36"/>
        <v>61.1</v>
      </c>
    </row>
    <row r="94" spans="1:12" x14ac:dyDescent="0.35">
      <c r="A94" s="17"/>
      <c r="B94" s="16" t="e">
        <v>#N/A</v>
      </c>
      <c r="C94"/>
      <c r="D94" s="7"/>
      <c r="E94" s="7"/>
      <c r="F94" s="7"/>
      <c r="G94" s="7"/>
      <c r="H94" s="2"/>
      <c r="I94" s="134">
        <v>37012</v>
      </c>
      <c r="J94" s="132">
        <v>94</v>
      </c>
      <c r="K94" s="134">
        <v>31656</v>
      </c>
      <c r="L94" s="135" t="e">
        <f t="shared" si="36"/>
        <v>#N/A</v>
      </c>
    </row>
    <row r="95" spans="1:12" x14ac:dyDescent="0.35">
      <c r="A95" s="17"/>
      <c r="B95" s="16" t="e">
        <v>#N/A</v>
      </c>
      <c r="C95"/>
      <c r="D95" s="7"/>
      <c r="E95" s="7"/>
      <c r="F95" s="7"/>
      <c r="G95" s="7"/>
      <c r="H95" s="2"/>
      <c r="I95" s="134">
        <v>37104</v>
      </c>
      <c r="J95" s="132">
        <v>90.2</v>
      </c>
      <c r="K95" s="134">
        <v>31686</v>
      </c>
      <c r="L95" s="135" t="e">
        <f t="shared" si="36"/>
        <v>#N/A</v>
      </c>
    </row>
    <row r="96" spans="1:12" x14ac:dyDescent="0.35">
      <c r="A96" s="17">
        <v>31717</v>
      </c>
      <c r="B96" s="16">
        <v>66.3</v>
      </c>
      <c r="C96" s="86">
        <f>(B96/(AVERAGE(B$483:B$492))*100)</f>
        <v>29.078947368421048</v>
      </c>
      <c r="D96" s="86">
        <f t="shared" ref="D96" si="53">(C96-C93)/C93*100</f>
        <v>8.5106382978723172</v>
      </c>
      <c r="E96" s="86">
        <f t="shared" ref="E96" si="54">(C96-C84)/C84*100</f>
        <v>0.15105740181266863</v>
      </c>
      <c r="F96" s="86"/>
      <c r="G96" s="86"/>
      <c r="H96" s="2"/>
      <c r="I96" s="134">
        <v>37196</v>
      </c>
      <c r="J96" s="132">
        <v>88.5</v>
      </c>
      <c r="K96" s="134">
        <v>31717</v>
      </c>
      <c r="L96" s="135">
        <f t="shared" si="36"/>
        <v>66.3</v>
      </c>
    </row>
    <row r="97" spans="1:12" x14ac:dyDescent="0.35">
      <c r="A97" s="16"/>
      <c r="B97" s="16" t="e">
        <v>#N/A</v>
      </c>
      <c r="C97"/>
      <c r="D97" s="7"/>
      <c r="E97" s="7"/>
      <c r="F97" s="7"/>
      <c r="G97" s="7"/>
      <c r="H97" s="2"/>
      <c r="I97" s="134">
        <v>37288</v>
      </c>
      <c r="J97" s="132">
        <v>90.5</v>
      </c>
      <c r="K97" s="134">
        <v>31747</v>
      </c>
      <c r="L97" s="135" t="e">
        <f t="shared" si="36"/>
        <v>#N/A</v>
      </c>
    </row>
    <row r="98" spans="1:12" x14ac:dyDescent="0.35">
      <c r="A98" s="16"/>
      <c r="B98" s="16" t="e">
        <v>#N/A</v>
      </c>
      <c r="C98"/>
      <c r="D98" s="7"/>
      <c r="E98" s="7"/>
      <c r="F98" s="7"/>
      <c r="G98" s="7"/>
      <c r="H98" s="2"/>
      <c r="I98" s="134">
        <v>37377</v>
      </c>
      <c r="J98" s="132">
        <v>96.2</v>
      </c>
      <c r="K98" s="134">
        <v>31778</v>
      </c>
      <c r="L98" s="135" t="e">
        <f t="shared" si="36"/>
        <v>#N/A</v>
      </c>
    </row>
    <row r="99" spans="1:12" x14ac:dyDescent="0.35">
      <c r="A99" s="17">
        <v>31809</v>
      </c>
      <c r="B99" s="16">
        <v>69.5</v>
      </c>
      <c r="C99" s="86">
        <f>(B99/(AVERAGE(B$483:B$492))*100)</f>
        <v>30.482456140350877</v>
      </c>
      <c r="D99" s="86">
        <f t="shared" ref="D99" si="55">(C99-C96)/C96*100</f>
        <v>4.826546003016607</v>
      </c>
      <c r="E99" s="86">
        <f t="shared" ref="E99" si="56">(C99-C87)/C87*100</f>
        <v>7.2530864197530933</v>
      </c>
      <c r="F99" s="86"/>
      <c r="G99" s="86"/>
      <c r="H99" s="2"/>
      <c r="I99" s="134">
        <v>37469</v>
      </c>
      <c r="J99" s="132">
        <v>103</v>
      </c>
      <c r="K99" s="134">
        <v>31809</v>
      </c>
      <c r="L99" s="135">
        <f t="shared" si="36"/>
        <v>69.5</v>
      </c>
    </row>
    <row r="100" spans="1:12" x14ac:dyDescent="0.35">
      <c r="A100" s="17"/>
      <c r="B100" s="16" t="e">
        <v>#N/A</v>
      </c>
      <c r="C100"/>
      <c r="D100" s="7"/>
      <c r="E100" s="7"/>
      <c r="F100" s="7"/>
      <c r="G100" s="7"/>
      <c r="H100" s="2"/>
      <c r="I100" s="134">
        <v>37561</v>
      </c>
      <c r="J100" s="132">
        <v>97.6</v>
      </c>
      <c r="K100" s="134">
        <v>31837</v>
      </c>
      <c r="L100" s="135" t="e">
        <f t="shared" si="36"/>
        <v>#N/A</v>
      </c>
    </row>
    <row r="101" spans="1:12" x14ac:dyDescent="0.35">
      <c r="A101" s="17"/>
      <c r="B101" s="16" t="e">
        <v>#N/A</v>
      </c>
      <c r="C101"/>
      <c r="D101" s="7"/>
      <c r="E101" s="7"/>
      <c r="F101" s="7"/>
      <c r="G101" s="7"/>
      <c r="H101" s="2"/>
      <c r="I101" s="134">
        <v>37653</v>
      </c>
      <c r="J101" s="132">
        <v>109.7</v>
      </c>
      <c r="K101" s="134">
        <v>31868</v>
      </c>
      <c r="L101" s="135" t="e">
        <f t="shared" si="36"/>
        <v>#N/A</v>
      </c>
    </row>
    <row r="102" spans="1:12" x14ac:dyDescent="0.35">
      <c r="A102" s="17">
        <v>31898</v>
      </c>
      <c r="B102" s="16">
        <v>66.900000000000006</v>
      </c>
      <c r="C102" s="86">
        <f>(B102/(AVERAGE(B$483:B$492))*100)</f>
        <v>29.342105263157897</v>
      </c>
      <c r="D102" s="86">
        <f t="shared" ref="D102" si="57">(C102-C99)/C99*100</f>
        <v>-3.7410071942445944</v>
      </c>
      <c r="E102" s="86">
        <f t="shared" ref="E102" si="58">(C102-C90)/C90*100</f>
        <v>1.2102874432677984</v>
      </c>
      <c r="F102" s="86"/>
      <c r="G102" s="86"/>
      <c r="H102" s="2"/>
      <c r="I102" s="134">
        <v>37742</v>
      </c>
      <c r="J102" s="132">
        <v>104.6</v>
      </c>
      <c r="K102" s="134">
        <v>31898</v>
      </c>
      <c r="L102" s="135">
        <f t="shared" si="36"/>
        <v>66.900000000000006</v>
      </c>
    </row>
    <row r="103" spans="1:12" x14ac:dyDescent="0.35">
      <c r="A103" s="17"/>
      <c r="B103" s="16" t="e">
        <v>#N/A</v>
      </c>
      <c r="C103"/>
      <c r="D103" s="7"/>
      <c r="E103" s="7"/>
      <c r="F103" s="7"/>
      <c r="G103" s="7"/>
      <c r="H103" s="2"/>
      <c r="I103" s="134">
        <v>37834</v>
      </c>
      <c r="J103" s="132">
        <v>104.1</v>
      </c>
      <c r="K103" s="134">
        <v>31929</v>
      </c>
      <c r="L103" s="135" t="e">
        <f t="shared" si="36"/>
        <v>#N/A</v>
      </c>
    </row>
    <row r="104" spans="1:12" x14ac:dyDescent="0.35">
      <c r="A104" s="17"/>
      <c r="B104" s="16" t="e">
        <v>#N/A</v>
      </c>
      <c r="C104"/>
      <c r="D104" s="7"/>
      <c r="E104" s="7"/>
      <c r="F104" s="7"/>
      <c r="G104" s="7"/>
      <c r="H104" s="2"/>
      <c r="I104" s="134">
        <v>37926</v>
      </c>
      <c r="J104" s="132">
        <v>107.5</v>
      </c>
      <c r="K104" s="134">
        <v>31959</v>
      </c>
      <c r="L104" s="135" t="e">
        <f t="shared" si="36"/>
        <v>#N/A</v>
      </c>
    </row>
    <row r="105" spans="1:12" x14ac:dyDescent="0.35">
      <c r="A105" s="17">
        <v>31990</v>
      </c>
      <c r="B105" s="16">
        <v>70.099999999999994</v>
      </c>
      <c r="C105" s="86">
        <f>(B105/(AVERAGE(B$483:B$492))*100)</f>
        <v>30.745614035087716</v>
      </c>
      <c r="D105" s="86">
        <f t="shared" ref="D105" si="59">(C105-C102)/C102*100</f>
        <v>4.7832585949177657</v>
      </c>
      <c r="E105" s="86">
        <f t="shared" ref="E105" si="60">(C105-C93)/C93*100</f>
        <v>14.729950900163647</v>
      </c>
      <c r="F105" s="86"/>
      <c r="G105" s="86"/>
      <c r="H105" s="2"/>
      <c r="I105" s="134">
        <v>38018</v>
      </c>
      <c r="J105" s="132">
        <v>103.8</v>
      </c>
      <c r="K105" s="134">
        <v>31990</v>
      </c>
      <c r="L105" s="135">
        <f t="shared" si="36"/>
        <v>70.099999999999994</v>
      </c>
    </row>
    <row r="106" spans="1:12" x14ac:dyDescent="0.35">
      <c r="A106" s="16"/>
      <c r="B106" s="16" t="e">
        <v>#N/A</v>
      </c>
      <c r="C106"/>
      <c r="D106" s="7"/>
      <c r="E106" s="7"/>
      <c r="F106" s="7"/>
      <c r="G106" s="7"/>
      <c r="H106" s="2"/>
      <c r="I106" s="134">
        <v>38108</v>
      </c>
      <c r="J106" s="132">
        <v>127.1</v>
      </c>
      <c r="K106" s="134">
        <v>32021</v>
      </c>
      <c r="L106" s="135" t="e">
        <f t="shared" si="36"/>
        <v>#N/A</v>
      </c>
    </row>
    <row r="107" spans="1:12" x14ac:dyDescent="0.35">
      <c r="A107" s="16"/>
      <c r="B107" s="16" t="e">
        <v>#N/A</v>
      </c>
      <c r="C107"/>
      <c r="D107" s="7"/>
      <c r="E107" s="7"/>
      <c r="F107" s="7"/>
      <c r="G107" s="7"/>
      <c r="H107" s="2"/>
      <c r="I107" s="134">
        <v>38200</v>
      </c>
      <c r="J107" s="132">
        <v>124.6</v>
      </c>
      <c r="K107" s="134">
        <v>32051</v>
      </c>
      <c r="L107" s="135" t="e">
        <f t="shared" si="36"/>
        <v>#N/A</v>
      </c>
    </row>
    <row r="108" spans="1:12" x14ac:dyDescent="0.35">
      <c r="A108" s="17">
        <v>32082</v>
      </c>
      <c r="B108" s="16">
        <v>66.900000000000006</v>
      </c>
      <c r="C108" s="86">
        <f>(B108/(AVERAGE(B$483:B$492))*100)</f>
        <v>29.342105263157897</v>
      </c>
      <c r="D108" s="86">
        <f t="shared" ref="D108" si="61">(C108-C105)/C105*100</f>
        <v>-4.5649072753209499</v>
      </c>
      <c r="E108" s="86">
        <f t="shared" ref="E108" si="62">(C108-C96)/C96*100</f>
        <v>0.90497737556563673</v>
      </c>
      <c r="F108" s="86"/>
      <c r="G108" s="86"/>
      <c r="H108" s="2"/>
      <c r="I108" s="134">
        <v>38292</v>
      </c>
      <c r="J108" s="132">
        <v>139.19999999999999</v>
      </c>
      <c r="K108" s="134">
        <v>32082</v>
      </c>
      <c r="L108" s="135">
        <f t="shared" si="36"/>
        <v>66.900000000000006</v>
      </c>
    </row>
    <row r="109" spans="1:12" x14ac:dyDescent="0.35">
      <c r="A109" s="16"/>
      <c r="B109" s="16" t="e">
        <v>#N/A</v>
      </c>
      <c r="C109"/>
      <c r="D109" s="7"/>
      <c r="E109" s="7"/>
      <c r="F109" s="7"/>
      <c r="G109" s="7"/>
      <c r="H109" s="2"/>
      <c r="I109" s="134">
        <v>38384</v>
      </c>
      <c r="J109" s="132">
        <v>146.19999999999999</v>
      </c>
      <c r="K109" s="134">
        <v>32112</v>
      </c>
      <c r="L109" s="135" t="e">
        <f t="shared" si="36"/>
        <v>#N/A</v>
      </c>
    </row>
    <row r="110" spans="1:12" x14ac:dyDescent="0.35">
      <c r="A110" s="16"/>
      <c r="B110" s="16" t="e">
        <v>#N/A</v>
      </c>
      <c r="C110"/>
      <c r="D110" s="7"/>
      <c r="E110" s="7"/>
      <c r="F110" s="7"/>
      <c r="G110" s="7"/>
      <c r="H110" s="2"/>
      <c r="I110" s="134">
        <v>38473</v>
      </c>
      <c r="J110" s="132">
        <v>140.9</v>
      </c>
      <c r="K110" s="134">
        <v>32143</v>
      </c>
      <c r="L110" s="135" t="e">
        <f t="shared" si="36"/>
        <v>#N/A</v>
      </c>
    </row>
    <row r="111" spans="1:12" x14ac:dyDescent="0.35">
      <c r="A111" s="17">
        <v>32174</v>
      </c>
      <c r="B111" s="16">
        <v>70.2</v>
      </c>
      <c r="C111" s="86">
        <f>(B111/(AVERAGE(B$483:B$492))*100)</f>
        <v>30.789473684210527</v>
      </c>
      <c r="D111" s="86">
        <f t="shared" ref="D111" si="63">(C111-C108)/C108*100</f>
        <v>4.9327354260089624</v>
      </c>
      <c r="E111" s="86">
        <f t="shared" ref="E111" si="64">(C111-C99)/C99*100</f>
        <v>1.0071942446043218</v>
      </c>
      <c r="F111" s="86"/>
      <c r="G111" s="86"/>
      <c r="H111" s="2"/>
      <c r="I111" s="134">
        <v>38565</v>
      </c>
      <c r="J111" s="132">
        <v>139</v>
      </c>
      <c r="K111" s="134">
        <v>32174</v>
      </c>
      <c r="L111" s="135">
        <f t="shared" si="36"/>
        <v>70.2</v>
      </c>
    </row>
    <row r="112" spans="1:12" x14ac:dyDescent="0.35">
      <c r="A112" s="17"/>
      <c r="B112" s="16" t="e">
        <v>#N/A</v>
      </c>
      <c r="C112"/>
      <c r="D112" s="7"/>
      <c r="E112" s="7"/>
      <c r="F112" s="7"/>
      <c r="G112" s="7"/>
      <c r="H112" s="2"/>
      <c r="I112" s="134">
        <v>38657</v>
      </c>
      <c r="J112" s="132">
        <v>134.1</v>
      </c>
      <c r="K112" s="134">
        <v>32203</v>
      </c>
      <c r="L112" s="135" t="e">
        <f t="shared" si="36"/>
        <v>#N/A</v>
      </c>
    </row>
    <row r="113" spans="1:12" x14ac:dyDescent="0.35">
      <c r="A113" s="17"/>
      <c r="B113" s="16" t="e">
        <v>#N/A</v>
      </c>
      <c r="C113"/>
      <c r="D113" s="7"/>
      <c r="E113" s="7"/>
      <c r="F113" s="7"/>
      <c r="G113" s="7"/>
      <c r="H113" s="2"/>
      <c r="I113" s="134">
        <v>38749</v>
      </c>
      <c r="J113" s="132">
        <v>144.30000000000001</v>
      </c>
      <c r="K113" s="134">
        <v>32234</v>
      </c>
      <c r="L113" s="135" t="e">
        <f t="shared" si="36"/>
        <v>#N/A</v>
      </c>
    </row>
    <row r="114" spans="1:12" x14ac:dyDescent="0.35">
      <c r="A114" s="17">
        <v>32264</v>
      </c>
      <c r="B114" s="16">
        <v>74.400000000000006</v>
      </c>
      <c r="C114" s="86">
        <f>(B114/(AVERAGE(B$483:B$492))*100)</f>
        <v>32.631578947368425</v>
      </c>
      <c r="D114" s="86">
        <f t="shared" ref="D114" si="65">(C114-C111)/C111*100</f>
        <v>5.9829059829059918</v>
      </c>
      <c r="E114" s="86">
        <f t="shared" ref="E114" si="66">(C114-C102)/C102*100</f>
        <v>11.210762331838568</v>
      </c>
      <c r="F114" s="86"/>
      <c r="G114" s="86"/>
      <c r="H114" s="2"/>
      <c r="I114" s="134">
        <v>38838</v>
      </c>
      <c r="J114" s="132">
        <v>154.1</v>
      </c>
      <c r="K114" s="134">
        <v>32264</v>
      </c>
      <c r="L114" s="135">
        <f t="shared" si="36"/>
        <v>74.400000000000006</v>
      </c>
    </row>
    <row r="115" spans="1:12" x14ac:dyDescent="0.35">
      <c r="A115" s="17"/>
      <c r="B115" s="16" t="e">
        <v>#N/A</v>
      </c>
      <c r="C115"/>
      <c r="D115" s="7"/>
      <c r="E115" s="7"/>
      <c r="F115" s="7"/>
      <c r="G115" s="7"/>
      <c r="H115" s="2"/>
      <c r="I115" s="134">
        <v>38930</v>
      </c>
      <c r="J115" s="132">
        <v>154.9</v>
      </c>
      <c r="K115" s="134">
        <v>32295</v>
      </c>
      <c r="L115" s="135" t="e">
        <f t="shared" si="36"/>
        <v>#N/A</v>
      </c>
    </row>
    <row r="116" spans="1:12" x14ac:dyDescent="0.35">
      <c r="A116" s="17"/>
      <c r="B116" s="16" t="e">
        <v>#N/A</v>
      </c>
      <c r="C116"/>
      <c r="D116" s="7"/>
      <c r="E116" s="7"/>
      <c r="F116" s="7"/>
      <c r="G116" s="7"/>
      <c r="H116" s="2"/>
      <c r="I116" s="134">
        <v>39022</v>
      </c>
      <c r="J116" s="132">
        <v>162.1</v>
      </c>
      <c r="K116" s="134">
        <v>32325</v>
      </c>
      <c r="L116" s="135" t="e">
        <f t="shared" si="36"/>
        <v>#N/A</v>
      </c>
    </row>
    <row r="117" spans="1:12" x14ac:dyDescent="0.35">
      <c r="A117" s="17">
        <v>32356</v>
      </c>
      <c r="B117" s="16">
        <v>80.8</v>
      </c>
      <c r="C117" s="86">
        <f>(B117/(AVERAGE(B$483:B$492))*100)</f>
        <v>35.438596491228068</v>
      </c>
      <c r="D117" s="86">
        <f t="shared" ref="D117" si="67">(C117-C114)/C114*100</f>
        <v>8.6021505376343921</v>
      </c>
      <c r="E117" s="86">
        <f t="shared" ref="E117" si="68">(C117-C105)/C105*100</f>
        <v>15.263908701854501</v>
      </c>
      <c r="F117" s="86"/>
      <c r="G117" s="86"/>
      <c r="H117" s="2"/>
      <c r="I117" s="134">
        <v>39114</v>
      </c>
      <c r="J117" s="132">
        <v>160.80000000000001</v>
      </c>
      <c r="K117" s="134">
        <v>32356</v>
      </c>
      <c r="L117" s="135">
        <f t="shared" si="36"/>
        <v>80.8</v>
      </c>
    </row>
    <row r="118" spans="1:12" x14ac:dyDescent="0.35">
      <c r="A118" s="16"/>
      <c r="B118" s="16" t="e">
        <v>#N/A</v>
      </c>
      <c r="C118"/>
      <c r="D118" s="7"/>
      <c r="E118" s="7"/>
      <c r="F118" s="7"/>
      <c r="G118" s="7"/>
      <c r="H118" s="2"/>
      <c r="I118" s="134">
        <v>39203</v>
      </c>
      <c r="J118" s="132">
        <v>168.6</v>
      </c>
      <c r="K118" s="134">
        <v>32387</v>
      </c>
      <c r="L118" s="135" t="e">
        <f t="shared" si="36"/>
        <v>#N/A</v>
      </c>
    </row>
    <row r="119" spans="1:12" x14ac:dyDescent="0.35">
      <c r="A119" s="16"/>
      <c r="B119" s="16" t="e">
        <v>#N/A</v>
      </c>
      <c r="C119"/>
      <c r="D119" s="7"/>
      <c r="E119" s="7"/>
      <c r="F119" s="7"/>
      <c r="G119" s="7"/>
      <c r="H119" s="2"/>
      <c r="I119" s="134">
        <v>39295</v>
      </c>
      <c r="J119" s="132">
        <v>173.3</v>
      </c>
      <c r="K119" s="134">
        <v>32417</v>
      </c>
      <c r="L119" s="135" t="e">
        <f t="shared" si="36"/>
        <v>#N/A</v>
      </c>
    </row>
    <row r="120" spans="1:12" x14ac:dyDescent="0.35">
      <c r="A120" s="17">
        <v>32448</v>
      </c>
      <c r="B120" s="16">
        <v>85.1</v>
      </c>
      <c r="C120" s="86">
        <f>(B120/(AVERAGE(B$483:B$492))*100)</f>
        <v>37.324561403508774</v>
      </c>
      <c r="D120" s="86">
        <f t="shared" ref="D120" si="69">(C120-C117)/C117*100</f>
        <v>5.3217821782178332</v>
      </c>
      <c r="E120" s="86">
        <f t="shared" ref="E120" si="70">(C120-C108)/C108*100</f>
        <v>27.204783258594912</v>
      </c>
      <c r="F120" s="86"/>
      <c r="G120" s="86"/>
      <c r="H120" s="2"/>
      <c r="I120" s="134">
        <v>39387</v>
      </c>
      <c r="J120" s="132">
        <v>183.3</v>
      </c>
      <c r="K120" s="134">
        <v>32448</v>
      </c>
      <c r="L120" s="135">
        <f t="shared" si="36"/>
        <v>85.1</v>
      </c>
    </row>
    <row r="121" spans="1:12" x14ac:dyDescent="0.35">
      <c r="A121" s="16"/>
      <c r="B121" s="16" t="e">
        <v>#N/A</v>
      </c>
      <c r="C121"/>
      <c r="D121" s="7"/>
      <c r="E121" s="7"/>
      <c r="F121" s="7"/>
      <c r="G121" s="7"/>
      <c r="H121" s="2"/>
      <c r="I121" s="134">
        <v>39479</v>
      </c>
      <c r="J121" s="132">
        <v>178.2</v>
      </c>
      <c r="K121" s="134">
        <v>32478</v>
      </c>
      <c r="L121" s="135" t="e">
        <f t="shared" si="36"/>
        <v>#N/A</v>
      </c>
    </row>
    <row r="122" spans="1:12" x14ac:dyDescent="0.35">
      <c r="A122" s="16"/>
      <c r="B122" s="16" t="e">
        <v>#N/A</v>
      </c>
      <c r="C122"/>
      <c r="D122" s="7"/>
      <c r="E122" s="7"/>
      <c r="F122" s="7"/>
      <c r="G122" s="7"/>
      <c r="H122" s="2"/>
      <c r="I122" s="134">
        <v>39569</v>
      </c>
      <c r="J122" s="132">
        <v>184.5</v>
      </c>
      <c r="K122" s="134">
        <v>32509</v>
      </c>
      <c r="L122" s="135" t="e">
        <f t="shared" si="36"/>
        <v>#N/A</v>
      </c>
    </row>
    <row r="123" spans="1:12" x14ac:dyDescent="0.35">
      <c r="A123" s="17">
        <v>32540</v>
      </c>
      <c r="B123" s="16">
        <v>84.7</v>
      </c>
      <c r="C123" s="86">
        <f>(B123/(AVERAGE(B$483:B$492))*100)</f>
        <v>37.149122807017541</v>
      </c>
      <c r="D123" s="86">
        <f t="shared" ref="D123" si="71">(C123-C120)/C120*100</f>
        <v>-0.47003525264396162</v>
      </c>
      <c r="E123" s="86">
        <f t="shared" ref="E123" si="72">(C123-C111)/C111*100</f>
        <v>20.655270655270641</v>
      </c>
      <c r="F123" s="86"/>
      <c r="G123" s="86"/>
      <c r="H123" s="2"/>
      <c r="I123" s="134">
        <v>39661</v>
      </c>
      <c r="J123" s="132"/>
      <c r="K123" s="134">
        <v>32540</v>
      </c>
      <c r="L123" s="135">
        <f t="shared" si="36"/>
        <v>84.7</v>
      </c>
    </row>
    <row r="124" spans="1:12" x14ac:dyDescent="0.35">
      <c r="A124" s="17"/>
      <c r="B124" s="16" t="e">
        <v>#N/A</v>
      </c>
      <c r="C124"/>
      <c r="D124" s="7"/>
      <c r="E124" s="7"/>
      <c r="F124" s="7"/>
      <c r="G124" s="7"/>
      <c r="H124" s="2"/>
      <c r="I124" s="134">
        <v>39753</v>
      </c>
      <c r="J124" s="132"/>
      <c r="K124" s="134">
        <v>32568</v>
      </c>
      <c r="L124" s="135" t="e">
        <f t="shared" si="36"/>
        <v>#N/A</v>
      </c>
    </row>
    <row r="125" spans="1:12" x14ac:dyDescent="0.35">
      <c r="A125" s="17"/>
      <c r="B125" s="16" t="e">
        <v>#N/A</v>
      </c>
      <c r="C125"/>
      <c r="D125" s="7"/>
      <c r="E125" s="7"/>
      <c r="F125" s="7"/>
      <c r="G125" s="7"/>
      <c r="H125" s="2"/>
      <c r="I125" s="134">
        <v>39845</v>
      </c>
      <c r="J125" s="132"/>
      <c r="K125" s="134">
        <v>32599</v>
      </c>
      <c r="L125" s="135" t="e">
        <f t="shared" si="36"/>
        <v>#N/A</v>
      </c>
    </row>
    <row r="126" spans="1:12" x14ac:dyDescent="0.35">
      <c r="A126" s="17">
        <v>32629</v>
      </c>
      <c r="B126" s="16">
        <v>93.7</v>
      </c>
      <c r="C126" s="86">
        <f>(B126/(AVERAGE(B$483:B$492))*100)</f>
        <v>41.096491228070178</v>
      </c>
      <c r="D126" s="86">
        <f t="shared" ref="D126" si="73">(C126-C123)/C123*100</f>
        <v>10.625737898465188</v>
      </c>
      <c r="E126" s="86">
        <f t="shared" ref="E126" si="74">(C126-C114)/C114*100</f>
        <v>25.940860215053757</v>
      </c>
      <c r="F126" s="86"/>
      <c r="G126" s="86"/>
      <c r="H126" s="2"/>
      <c r="I126" s="134">
        <v>39934</v>
      </c>
      <c r="J126" s="132"/>
      <c r="K126" s="134">
        <v>32629</v>
      </c>
      <c r="L126" s="135">
        <f t="shared" si="36"/>
        <v>93.7</v>
      </c>
    </row>
    <row r="127" spans="1:12" x14ac:dyDescent="0.35">
      <c r="A127" s="17"/>
      <c r="B127" s="16" t="e">
        <v>#N/A</v>
      </c>
      <c r="C127"/>
      <c r="D127" s="7"/>
      <c r="E127" s="7"/>
      <c r="F127" s="7"/>
      <c r="G127" s="7"/>
      <c r="H127" s="2"/>
      <c r="I127" s="134">
        <v>40026</v>
      </c>
      <c r="J127" s="132"/>
      <c r="K127" s="134">
        <v>32660</v>
      </c>
      <c r="L127" s="135" t="e">
        <f t="shared" si="36"/>
        <v>#N/A</v>
      </c>
    </row>
    <row r="128" spans="1:12" x14ac:dyDescent="0.35">
      <c r="A128" s="17"/>
      <c r="B128" s="16" t="e">
        <v>#N/A</v>
      </c>
      <c r="C128"/>
      <c r="D128" s="7"/>
      <c r="E128" s="7"/>
      <c r="F128" s="7"/>
      <c r="G128" s="7"/>
      <c r="H128" s="2"/>
      <c r="I128" s="134">
        <v>40118</v>
      </c>
      <c r="J128" s="132">
        <v>148.9</v>
      </c>
      <c r="K128" s="134">
        <v>32690</v>
      </c>
      <c r="L128" s="135" t="e">
        <f t="shared" si="36"/>
        <v>#N/A</v>
      </c>
    </row>
    <row r="129" spans="1:12" x14ac:dyDescent="0.35">
      <c r="A129" s="17">
        <v>32721</v>
      </c>
      <c r="B129" s="16">
        <v>76.599999999999994</v>
      </c>
      <c r="C129" s="86">
        <f>(B129/(AVERAGE(B$483:B$492))*100)</f>
        <v>33.596491228070171</v>
      </c>
      <c r="D129" s="86">
        <f t="shared" ref="D129" si="75">(C129-C126)/C126*100</f>
        <v>-18.249733191035237</v>
      </c>
      <c r="E129" s="86">
        <f t="shared" ref="E129" si="76">(C129-C117)/C117*100</f>
        <v>-5.1980198019802053</v>
      </c>
      <c r="F129" s="86"/>
      <c r="G129" s="86"/>
      <c r="H129" s="2"/>
      <c r="I129" s="134">
        <v>40210</v>
      </c>
      <c r="J129" s="132">
        <v>168.4</v>
      </c>
      <c r="K129" s="134">
        <v>32721</v>
      </c>
      <c r="L129" s="135">
        <f t="shared" si="36"/>
        <v>76.599999999999994</v>
      </c>
    </row>
    <row r="130" spans="1:12" x14ac:dyDescent="0.35">
      <c r="A130" s="16"/>
      <c r="B130" s="16" t="e">
        <v>#N/A</v>
      </c>
      <c r="C130"/>
      <c r="D130" s="7"/>
      <c r="E130" s="7"/>
      <c r="F130" s="7"/>
      <c r="G130" s="7"/>
      <c r="H130" s="2"/>
      <c r="I130" s="134">
        <v>40299</v>
      </c>
      <c r="J130" s="132">
        <v>170.3</v>
      </c>
      <c r="K130" s="134">
        <v>32752</v>
      </c>
      <c r="L130" s="135" t="e">
        <f t="shared" si="36"/>
        <v>#N/A</v>
      </c>
    </row>
    <row r="131" spans="1:12" x14ac:dyDescent="0.35">
      <c r="A131" s="16"/>
      <c r="B131" s="16" t="e">
        <v>#N/A</v>
      </c>
      <c r="C131"/>
      <c r="D131" s="7"/>
      <c r="E131" s="7"/>
      <c r="F131" s="7"/>
      <c r="G131" s="7"/>
      <c r="H131" s="2"/>
      <c r="I131" s="134">
        <v>40391</v>
      </c>
      <c r="J131" s="132">
        <v>178.6</v>
      </c>
      <c r="K131" s="134">
        <v>32782</v>
      </c>
      <c r="L131" s="135" t="e">
        <f t="shared" si="36"/>
        <v>#N/A</v>
      </c>
    </row>
    <row r="132" spans="1:12" x14ac:dyDescent="0.35">
      <c r="A132" s="17">
        <v>32813</v>
      </c>
      <c r="B132" s="16">
        <v>79.2</v>
      </c>
      <c r="C132" s="86">
        <f>(B132/(AVERAGE(B$483:B$492))*100)</f>
        <v>34.736842105263158</v>
      </c>
      <c r="D132" s="86">
        <f t="shared" ref="D132" si="77">(C132-C129)/C129*100</f>
        <v>3.3942558746736413</v>
      </c>
      <c r="E132" s="86">
        <f t="shared" ref="E132" si="78">(C132-C120)/C120*100</f>
        <v>-6.933019976498243</v>
      </c>
      <c r="F132" s="86"/>
      <c r="G132" s="86"/>
      <c r="H132" s="2"/>
      <c r="I132" s="134">
        <v>40483</v>
      </c>
      <c r="J132" s="132">
        <v>191.1</v>
      </c>
      <c r="K132" s="134">
        <v>32813</v>
      </c>
      <c r="L132" s="135">
        <f t="shared" si="36"/>
        <v>79.2</v>
      </c>
    </row>
    <row r="133" spans="1:12" x14ac:dyDescent="0.35">
      <c r="A133" s="16"/>
      <c r="B133" s="16" t="e">
        <v>#N/A</v>
      </c>
      <c r="C133"/>
      <c r="D133" s="7"/>
      <c r="E133" s="7"/>
      <c r="F133" s="7"/>
      <c r="G133" s="7"/>
      <c r="H133" s="2"/>
      <c r="I133" s="134">
        <v>40575</v>
      </c>
      <c r="J133" s="132">
        <v>189.4</v>
      </c>
      <c r="K133" s="134">
        <v>32843</v>
      </c>
      <c r="L133" s="135" t="e">
        <f t="shared" si="36"/>
        <v>#N/A</v>
      </c>
    </row>
    <row r="134" spans="1:12" x14ac:dyDescent="0.35">
      <c r="A134" s="16"/>
      <c r="B134" s="16" t="e">
        <v>#N/A</v>
      </c>
      <c r="C134"/>
      <c r="D134" s="7"/>
      <c r="E134" s="7"/>
      <c r="F134" s="7"/>
      <c r="G134" s="7"/>
      <c r="H134" s="2"/>
      <c r="I134" s="134">
        <v>40664</v>
      </c>
      <c r="J134" s="132">
        <v>187.3</v>
      </c>
      <c r="K134" s="134">
        <v>32874</v>
      </c>
      <c r="L134" s="135" t="e">
        <f t="shared" si="36"/>
        <v>#N/A</v>
      </c>
    </row>
    <row r="135" spans="1:12" x14ac:dyDescent="0.35">
      <c r="A135" s="17">
        <v>32905</v>
      </c>
      <c r="B135" s="16">
        <v>71.900000000000006</v>
      </c>
      <c r="C135" s="86">
        <f>(B135/(AVERAGE(B$483:B$492))*100)</f>
        <v>31.53508771929825</v>
      </c>
      <c r="D135" s="86">
        <f t="shared" ref="D135" si="79">(C135-C132)/C132*100</f>
        <v>-9.2171717171717038</v>
      </c>
      <c r="E135" s="86">
        <f t="shared" ref="E135" si="80">(C135-C123)/C123*100</f>
        <v>-15.112160566706004</v>
      </c>
      <c r="F135" s="86"/>
      <c r="G135" s="86"/>
      <c r="H135" s="2"/>
      <c r="I135" s="134">
        <v>40756</v>
      </c>
      <c r="J135" s="132">
        <v>183.4</v>
      </c>
      <c r="K135" s="134">
        <v>32905</v>
      </c>
      <c r="L135" s="135">
        <f t="shared" ref="L135:L198" si="81">_xlfn.XLOOKUP(K135,I$6:I$190,J$6:J$190)</f>
        <v>71.900000000000006</v>
      </c>
    </row>
    <row r="136" spans="1:12" x14ac:dyDescent="0.35">
      <c r="A136" s="17"/>
      <c r="B136" s="16" t="e">
        <v>#N/A</v>
      </c>
      <c r="C136"/>
      <c r="D136" s="7"/>
      <c r="E136" s="7"/>
      <c r="F136" s="7"/>
      <c r="G136" s="7"/>
      <c r="H136" s="2"/>
      <c r="I136" s="134">
        <v>40848</v>
      </c>
      <c r="J136" s="132">
        <v>179.3</v>
      </c>
      <c r="K136" s="134">
        <v>32933</v>
      </c>
      <c r="L136" s="135" t="e">
        <f t="shared" si="81"/>
        <v>#N/A</v>
      </c>
    </row>
    <row r="137" spans="1:12" x14ac:dyDescent="0.35">
      <c r="A137" s="17"/>
      <c r="B137" s="16" t="e">
        <v>#N/A</v>
      </c>
      <c r="C137"/>
      <c r="D137" s="7"/>
      <c r="E137" s="7"/>
      <c r="F137" s="7"/>
      <c r="G137" s="7"/>
      <c r="H137" s="2"/>
      <c r="I137" s="134">
        <v>40940</v>
      </c>
      <c r="J137" s="132">
        <v>181.8</v>
      </c>
      <c r="K137" s="134">
        <v>32964</v>
      </c>
      <c r="L137" s="135" t="e">
        <f t="shared" si="81"/>
        <v>#N/A</v>
      </c>
    </row>
    <row r="138" spans="1:12" x14ac:dyDescent="0.35">
      <c r="A138" s="17">
        <v>32994</v>
      </c>
      <c r="B138" s="16">
        <v>64</v>
      </c>
      <c r="C138" s="86">
        <f>(B138/(AVERAGE(B$483:B$492))*100)</f>
        <v>28.07017543859649</v>
      </c>
      <c r="D138" s="86">
        <f t="shared" ref="D138" si="82">(C138-C135)/C135*100</f>
        <v>-10.987482614742717</v>
      </c>
      <c r="E138" s="86">
        <f t="shared" ref="E138" si="83">(C138-C126)/C126*100</f>
        <v>-31.696905016008547</v>
      </c>
      <c r="F138" s="86"/>
      <c r="G138" s="86"/>
      <c r="H138" s="2"/>
      <c r="I138" s="134">
        <v>41030</v>
      </c>
      <c r="J138" s="132">
        <v>178.1</v>
      </c>
      <c r="K138" s="134">
        <v>32994</v>
      </c>
      <c r="L138" s="135">
        <f t="shared" si="81"/>
        <v>64</v>
      </c>
    </row>
    <row r="139" spans="1:12" x14ac:dyDescent="0.35">
      <c r="A139" s="17"/>
      <c r="B139" s="16" t="e">
        <v>#N/A</v>
      </c>
      <c r="C139"/>
      <c r="D139" s="7"/>
      <c r="E139" s="7"/>
      <c r="F139" s="7"/>
      <c r="G139" s="7"/>
      <c r="H139" s="2"/>
      <c r="I139" s="134">
        <v>41122</v>
      </c>
      <c r="J139" s="132">
        <v>175.3</v>
      </c>
      <c r="K139" s="134">
        <v>33025</v>
      </c>
      <c r="L139" s="135" t="e">
        <f t="shared" si="81"/>
        <v>#N/A</v>
      </c>
    </row>
    <row r="140" spans="1:12" x14ac:dyDescent="0.35">
      <c r="A140" s="17"/>
      <c r="B140" s="16" t="e">
        <v>#N/A</v>
      </c>
      <c r="C140"/>
      <c r="D140" s="7"/>
      <c r="E140" s="7"/>
      <c r="F140" s="7"/>
      <c r="G140" s="7"/>
      <c r="H140" s="2"/>
      <c r="I140" s="134">
        <v>41214</v>
      </c>
      <c r="J140" s="132">
        <v>164.8</v>
      </c>
      <c r="K140" s="134">
        <v>33055</v>
      </c>
      <c r="L140" s="135" t="e">
        <f t="shared" si="81"/>
        <v>#N/A</v>
      </c>
    </row>
    <row r="141" spans="1:12" x14ac:dyDescent="0.35">
      <c r="A141" s="17">
        <v>33086</v>
      </c>
      <c r="B141" s="16">
        <v>56.7</v>
      </c>
      <c r="C141" s="86">
        <f>(B141/(AVERAGE(B$483:B$492))*100)</f>
        <v>24.868421052631582</v>
      </c>
      <c r="D141" s="86">
        <f t="shared" ref="D141" si="84">(C141-C138)/C138*100</f>
        <v>-11.406249999999982</v>
      </c>
      <c r="E141" s="86">
        <f t="shared" ref="E141" si="85">(C141-C129)/C129*100</f>
        <v>-25.979112271540451</v>
      </c>
      <c r="F141" s="86"/>
      <c r="G141" s="86"/>
      <c r="H141" s="2"/>
      <c r="I141" s="134">
        <v>41306</v>
      </c>
      <c r="J141" s="132">
        <v>149.80000000000001</v>
      </c>
      <c r="K141" s="134">
        <v>33086</v>
      </c>
      <c r="L141" s="135">
        <f t="shared" si="81"/>
        <v>56.7</v>
      </c>
    </row>
    <row r="142" spans="1:12" x14ac:dyDescent="0.35">
      <c r="A142" s="16"/>
      <c r="B142" s="16" t="e">
        <v>#N/A</v>
      </c>
      <c r="C142"/>
      <c r="D142" s="7"/>
      <c r="E142" s="7"/>
      <c r="F142" s="7"/>
      <c r="G142" s="7"/>
      <c r="H142" s="2"/>
      <c r="I142" s="134">
        <v>41395</v>
      </c>
      <c r="J142" s="132">
        <v>143.5</v>
      </c>
      <c r="K142" s="134">
        <v>33117</v>
      </c>
      <c r="L142" s="135" t="e">
        <f t="shared" si="81"/>
        <v>#N/A</v>
      </c>
    </row>
    <row r="143" spans="1:12" x14ac:dyDescent="0.35">
      <c r="A143" s="16"/>
      <c r="B143" s="16" t="e">
        <v>#N/A</v>
      </c>
      <c r="C143"/>
      <c r="D143" s="7"/>
      <c r="E143" s="7"/>
      <c r="F143" s="7"/>
      <c r="G143" s="7"/>
      <c r="H143" s="2"/>
      <c r="I143" s="134">
        <v>41487</v>
      </c>
      <c r="J143" s="132">
        <v>140.6</v>
      </c>
      <c r="K143" s="134">
        <v>33147</v>
      </c>
      <c r="L143" s="135" t="e">
        <f t="shared" si="81"/>
        <v>#N/A</v>
      </c>
    </row>
    <row r="144" spans="1:12" x14ac:dyDescent="0.35">
      <c r="A144" s="17">
        <v>33178</v>
      </c>
      <c r="B144" s="16">
        <v>41.6</v>
      </c>
      <c r="C144" s="86">
        <f>(B144/(AVERAGE(B$483:B$492))*100)</f>
        <v>18.245614035087719</v>
      </c>
      <c r="D144" s="86">
        <f t="shared" ref="D144" si="86">(C144-C141)/C141*100</f>
        <v>-26.631393298059976</v>
      </c>
      <c r="E144" s="86">
        <f t="shared" ref="E144" si="87">(C144-C132)/C132*100</f>
        <v>-47.474747474747474</v>
      </c>
      <c r="F144" s="86"/>
      <c r="G144" s="86"/>
      <c r="H144" s="2"/>
      <c r="I144" s="134">
        <v>41579</v>
      </c>
      <c r="J144" s="132">
        <v>138.9</v>
      </c>
      <c r="K144" s="134">
        <v>33178</v>
      </c>
      <c r="L144" s="135">
        <f t="shared" si="81"/>
        <v>41.6</v>
      </c>
    </row>
    <row r="145" spans="1:12" x14ac:dyDescent="0.35">
      <c r="A145" s="16"/>
      <c r="B145" s="16" t="e">
        <v>#N/A</v>
      </c>
      <c r="C145"/>
      <c r="D145" s="7"/>
      <c r="E145" s="7"/>
      <c r="F145" s="7"/>
      <c r="G145" s="7"/>
      <c r="H145" s="2"/>
      <c r="I145" s="134">
        <v>41671</v>
      </c>
      <c r="J145" s="132">
        <v>143.19999999999999</v>
      </c>
      <c r="K145" s="134">
        <v>33208</v>
      </c>
      <c r="L145" s="135" t="e">
        <f t="shared" si="81"/>
        <v>#N/A</v>
      </c>
    </row>
    <row r="146" spans="1:12" x14ac:dyDescent="0.35">
      <c r="A146" s="16"/>
      <c r="B146" s="16" t="e">
        <v>#N/A</v>
      </c>
      <c r="C146"/>
      <c r="D146" s="7"/>
      <c r="E146" s="7"/>
      <c r="F146" s="7"/>
      <c r="G146" s="7"/>
      <c r="H146" s="2"/>
      <c r="I146" s="134">
        <v>41760</v>
      </c>
      <c r="J146" s="132">
        <v>147.4</v>
      </c>
      <c r="K146" s="134">
        <v>33239</v>
      </c>
      <c r="L146" s="135" t="e">
        <f t="shared" si="81"/>
        <v>#N/A</v>
      </c>
    </row>
    <row r="147" spans="1:12" x14ac:dyDescent="0.35">
      <c r="A147" s="17">
        <v>33270</v>
      </c>
      <c r="B147" s="16">
        <v>33.799999999999997</v>
      </c>
      <c r="C147" s="86">
        <f>(B147/(AVERAGE(B$483:B$492))*100)</f>
        <v>14.82456140350877</v>
      </c>
      <c r="D147" s="86">
        <f t="shared" ref="D147" si="88">(C147-C144)/C144*100</f>
        <v>-18.750000000000007</v>
      </c>
      <c r="E147" s="86">
        <f t="shared" ref="E147" si="89">(C147-C135)/C135*100</f>
        <v>-52.990264255911001</v>
      </c>
      <c r="F147" s="86"/>
      <c r="G147" s="86"/>
      <c r="H147" s="2"/>
      <c r="I147" s="134">
        <v>41852</v>
      </c>
      <c r="J147" s="132">
        <v>146.6</v>
      </c>
      <c r="K147" s="134">
        <v>33270</v>
      </c>
      <c r="L147" s="135">
        <f t="shared" si="81"/>
        <v>33.799999999999997</v>
      </c>
    </row>
    <row r="148" spans="1:12" x14ac:dyDescent="0.35">
      <c r="A148" s="17"/>
      <c r="B148" s="16" t="e">
        <v>#N/A</v>
      </c>
      <c r="C148"/>
      <c r="D148" s="7"/>
      <c r="E148" s="7"/>
      <c r="F148" s="7"/>
      <c r="G148" s="7"/>
      <c r="H148" s="2"/>
      <c r="I148" s="134">
        <v>41944</v>
      </c>
      <c r="J148" s="132">
        <v>149.69999999999999</v>
      </c>
      <c r="K148" s="134">
        <v>33298</v>
      </c>
      <c r="L148" s="135" t="e">
        <f t="shared" si="81"/>
        <v>#N/A</v>
      </c>
    </row>
    <row r="149" spans="1:12" x14ac:dyDescent="0.35">
      <c r="A149" s="17"/>
      <c r="B149" s="16" t="e">
        <v>#N/A</v>
      </c>
      <c r="C149"/>
      <c r="D149" s="7"/>
      <c r="E149" s="7"/>
      <c r="F149" s="7"/>
      <c r="G149" s="7"/>
      <c r="H149" s="2"/>
      <c r="I149" s="134">
        <v>42036</v>
      </c>
      <c r="J149" s="132">
        <v>151.9</v>
      </c>
      <c r="K149" s="134">
        <v>33329</v>
      </c>
      <c r="L149" s="135" t="e">
        <f t="shared" si="81"/>
        <v>#N/A</v>
      </c>
    </row>
    <row r="150" spans="1:12" x14ac:dyDescent="0.35">
      <c r="A150" s="17">
        <v>33359</v>
      </c>
      <c r="B150" s="16">
        <v>31.6</v>
      </c>
      <c r="C150" s="86">
        <f>(B150/(AVERAGE(B$483:B$492))*100)</f>
        <v>13.859649122807019</v>
      </c>
      <c r="D150" s="86">
        <f t="shared" ref="D150" si="90">(C150-C147)/C147*100</f>
        <v>-6.5088757396449521</v>
      </c>
      <c r="E150" s="86">
        <f t="shared" ref="E150" si="91">(C150-C138)/C138*100</f>
        <v>-50.625</v>
      </c>
      <c r="F150" s="86"/>
      <c r="G150" s="86"/>
      <c r="H150" s="2"/>
      <c r="I150" s="134">
        <v>42125</v>
      </c>
      <c r="J150" s="132">
        <v>157.9</v>
      </c>
      <c r="K150" s="134">
        <v>33359</v>
      </c>
      <c r="L150" s="135">
        <f t="shared" si="81"/>
        <v>31.6</v>
      </c>
    </row>
    <row r="151" spans="1:12" x14ac:dyDescent="0.35">
      <c r="A151" s="17"/>
      <c r="B151" s="16" t="e">
        <v>#N/A</v>
      </c>
      <c r="C151"/>
      <c r="D151" s="7"/>
      <c r="E151" s="7"/>
      <c r="F151" s="7"/>
      <c r="G151" s="7"/>
      <c r="H151" s="2"/>
      <c r="I151" s="134">
        <v>42217</v>
      </c>
      <c r="J151" s="132">
        <v>161.5</v>
      </c>
      <c r="K151" s="134">
        <v>33390</v>
      </c>
      <c r="L151" s="135" t="e">
        <f t="shared" si="81"/>
        <v>#N/A</v>
      </c>
    </row>
    <row r="152" spans="1:12" x14ac:dyDescent="0.35">
      <c r="A152" s="17"/>
      <c r="B152" s="16" t="e">
        <v>#N/A</v>
      </c>
      <c r="C152"/>
      <c r="D152" s="7"/>
      <c r="E152" s="7"/>
      <c r="F152" s="7"/>
      <c r="G152" s="7"/>
      <c r="H152" s="2"/>
      <c r="I152" s="134">
        <v>42309</v>
      </c>
      <c r="J152" s="132">
        <v>167.4</v>
      </c>
      <c r="K152" s="134">
        <v>33420</v>
      </c>
      <c r="L152" s="135" t="e">
        <f t="shared" si="81"/>
        <v>#N/A</v>
      </c>
    </row>
    <row r="153" spans="1:12" x14ac:dyDescent="0.35">
      <c r="A153" s="17">
        <v>33451</v>
      </c>
      <c r="B153" s="16">
        <v>29.8</v>
      </c>
      <c r="C153" s="86">
        <f>(B153/(AVERAGE(B$483:B$492))*100)</f>
        <v>13.07017543859649</v>
      </c>
      <c r="D153" s="86">
        <f t="shared" ref="D153" si="92">(C153-C150)/C150*100</f>
        <v>-5.6962025316455902</v>
      </c>
      <c r="E153" s="86">
        <f t="shared" ref="E153" si="93">(C153-C141)/C141*100</f>
        <v>-47.442680776014122</v>
      </c>
      <c r="F153" s="86"/>
      <c r="G153" s="86"/>
      <c r="H153" s="2"/>
      <c r="I153" s="134">
        <v>42401</v>
      </c>
      <c r="J153" s="132">
        <v>172.2</v>
      </c>
      <c r="K153" s="134">
        <v>33451</v>
      </c>
      <c r="L153" s="135">
        <f t="shared" si="81"/>
        <v>29.8</v>
      </c>
    </row>
    <row r="154" spans="1:12" x14ac:dyDescent="0.35">
      <c r="A154" s="16"/>
      <c r="B154" s="16" t="e">
        <v>#N/A</v>
      </c>
      <c r="C154"/>
      <c r="D154" s="7"/>
      <c r="E154" s="7"/>
      <c r="F154" s="7"/>
      <c r="G154" s="7"/>
      <c r="H154" s="2"/>
      <c r="I154" s="134">
        <v>42491</v>
      </c>
      <c r="J154" s="132">
        <v>171.4</v>
      </c>
      <c r="K154" s="134">
        <v>33482</v>
      </c>
      <c r="L154" s="135" t="e">
        <f t="shared" si="81"/>
        <v>#N/A</v>
      </c>
    </row>
    <row r="155" spans="1:12" x14ac:dyDescent="0.35">
      <c r="A155" s="16"/>
      <c r="B155" s="16" t="e">
        <v>#N/A</v>
      </c>
      <c r="C155"/>
      <c r="D155" s="7"/>
      <c r="E155" s="7"/>
      <c r="F155" s="7"/>
      <c r="G155" s="7"/>
      <c r="H155" s="2"/>
      <c r="I155" s="134">
        <v>42583</v>
      </c>
      <c r="J155" s="132">
        <v>177.1</v>
      </c>
      <c r="K155" s="134">
        <v>33512</v>
      </c>
      <c r="L155" s="135" t="e">
        <f t="shared" si="81"/>
        <v>#N/A</v>
      </c>
    </row>
    <row r="156" spans="1:12" x14ac:dyDescent="0.35">
      <c r="A156" s="17">
        <v>33543</v>
      </c>
      <c r="B156" s="16">
        <v>30.9</v>
      </c>
      <c r="C156" s="86">
        <f>(B156/(AVERAGE(B$483:B$492))*100)</f>
        <v>13.552631578947368</v>
      </c>
      <c r="D156" s="86">
        <f t="shared" ref="D156" si="94">(C156-C153)/C153*100</f>
        <v>3.6912751677852449</v>
      </c>
      <c r="E156" s="86">
        <f t="shared" ref="E156" si="95">(C156-C144)/C144*100</f>
        <v>-25.72115384615385</v>
      </c>
      <c r="F156" s="86"/>
      <c r="G156" s="86"/>
      <c r="H156" s="2"/>
      <c r="I156" s="134">
        <v>42675</v>
      </c>
      <c r="J156" s="132">
        <v>182.4</v>
      </c>
      <c r="K156" s="134">
        <v>33543</v>
      </c>
      <c r="L156" s="135">
        <f t="shared" si="81"/>
        <v>30.9</v>
      </c>
    </row>
    <row r="157" spans="1:12" x14ac:dyDescent="0.35">
      <c r="A157" s="16"/>
      <c r="B157" s="16" t="e">
        <v>#N/A</v>
      </c>
      <c r="C157"/>
      <c r="D157" s="7"/>
      <c r="E157" s="7"/>
      <c r="F157" s="7"/>
      <c r="G157" s="7"/>
      <c r="H157" s="2"/>
      <c r="I157" s="134">
        <v>42767</v>
      </c>
      <c r="J157" s="132">
        <v>185.1</v>
      </c>
      <c r="K157" s="134">
        <v>33573</v>
      </c>
      <c r="L157" s="135" t="e">
        <f t="shared" si="81"/>
        <v>#N/A</v>
      </c>
    </row>
    <row r="158" spans="1:12" x14ac:dyDescent="0.35">
      <c r="A158" s="16"/>
      <c r="B158" s="16" t="e">
        <v>#N/A</v>
      </c>
      <c r="C158"/>
      <c r="D158" s="7"/>
      <c r="E158" s="7"/>
      <c r="F158" s="7"/>
      <c r="G158" s="7"/>
      <c r="H158" s="2"/>
      <c r="I158" s="134">
        <v>42856</v>
      </c>
      <c r="J158" s="132">
        <v>185.9</v>
      </c>
      <c r="K158" s="134">
        <v>33604</v>
      </c>
      <c r="L158" s="135" t="e">
        <f t="shared" si="81"/>
        <v>#N/A</v>
      </c>
    </row>
    <row r="159" spans="1:12" x14ac:dyDescent="0.35">
      <c r="A159" s="17">
        <v>33635</v>
      </c>
      <c r="B159" s="16">
        <v>33.299999999999997</v>
      </c>
      <c r="C159" s="86">
        <f>(B159/(AVERAGE(B$483:B$492))*100)</f>
        <v>14.605263157894735</v>
      </c>
      <c r="D159" s="86">
        <f t="shared" ref="D159" si="96">(C159-C156)/C156*100</f>
        <v>7.7669902912621218</v>
      </c>
      <c r="E159" s="86">
        <f t="shared" ref="E159" si="97">(C159-C147)/C147*100</f>
        <v>-1.4792899408284086</v>
      </c>
      <c r="F159" s="86"/>
      <c r="G159" s="86"/>
      <c r="H159" s="2"/>
      <c r="I159" s="134">
        <v>42948</v>
      </c>
      <c r="J159" s="132">
        <v>200</v>
      </c>
      <c r="K159" s="134">
        <v>33635</v>
      </c>
      <c r="L159" s="135">
        <f t="shared" si="81"/>
        <v>33.299999999999997</v>
      </c>
    </row>
    <row r="160" spans="1:12" x14ac:dyDescent="0.35">
      <c r="A160" s="17"/>
      <c r="B160" s="16" t="e">
        <v>#N/A</v>
      </c>
      <c r="C160"/>
      <c r="D160" s="7"/>
      <c r="E160" s="7"/>
      <c r="F160" s="7"/>
      <c r="G160" s="7"/>
      <c r="H160" s="2"/>
      <c r="I160" s="134">
        <v>43040</v>
      </c>
      <c r="J160" s="132">
        <v>205.1</v>
      </c>
      <c r="K160" s="134">
        <v>33664</v>
      </c>
      <c r="L160" s="135" t="e">
        <f t="shared" si="81"/>
        <v>#N/A</v>
      </c>
    </row>
    <row r="161" spans="1:12" x14ac:dyDescent="0.35">
      <c r="A161" s="17"/>
      <c r="B161" s="16" t="e">
        <v>#N/A</v>
      </c>
      <c r="C161"/>
      <c r="D161" s="7"/>
      <c r="E161" s="7"/>
      <c r="F161" s="7"/>
      <c r="G161" s="7"/>
      <c r="H161" s="2"/>
      <c r="I161" s="134">
        <v>43132</v>
      </c>
      <c r="J161" s="132">
        <v>213.1</v>
      </c>
      <c r="K161" s="134">
        <v>33695</v>
      </c>
      <c r="L161" s="135" t="e">
        <f t="shared" si="81"/>
        <v>#N/A</v>
      </c>
    </row>
    <row r="162" spans="1:12" x14ac:dyDescent="0.35">
      <c r="A162" s="17">
        <v>33725</v>
      </c>
      <c r="B162" s="16">
        <v>31.9</v>
      </c>
      <c r="C162" s="86">
        <f>(B162/(AVERAGE(B$483:B$492))*100)</f>
        <v>13.991228070175438</v>
      </c>
      <c r="D162" s="86">
        <f t="shared" ref="D162" si="98">(C162-C159)/C159*100</f>
        <v>-4.2042042042041903</v>
      </c>
      <c r="E162" s="86">
        <f t="shared" ref="E162" si="99">(C162-C150)/C150*100</f>
        <v>0.94936708860758334</v>
      </c>
      <c r="F162" s="86"/>
      <c r="G162" s="86"/>
      <c r="H162" s="2"/>
      <c r="I162" s="134">
        <v>43221</v>
      </c>
      <c r="J162" s="132">
        <v>223.6</v>
      </c>
      <c r="K162" s="134">
        <v>33725</v>
      </c>
      <c r="L162" s="135">
        <f t="shared" si="81"/>
        <v>31.9</v>
      </c>
    </row>
    <row r="163" spans="1:12" x14ac:dyDescent="0.35">
      <c r="A163" s="17"/>
      <c r="B163" s="16" t="e">
        <v>#N/A</v>
      </c>
      <c r="C163"/>
      <c r="D163" s="7"/>
      <c r="E163" s="7"/>
      <c r="F163" s="7"/>
      <c r="G163" s="7"/>
      <c r="H163" s="2"/>
      <c r="I163" s="134">
        <v>43313</v>
      </c>
      <c r="J163" s="132">
        <v>226.9</v>
      </c>
      <c r="K163" s="134">
        <v>33756</v>
      </c>
      <c r="L163" s="135" t="e">
        <f t="shared" si="81"/>
        <v>#N/A</v>
      </c>
    </row>
    <row r="164" spans="1:12" x14ac:dyDescent="0.35">
      <c r="A164" s="17"/>
      <c r="B164" s="16" t="e">
        <v>#N/A</v>
      </c>
      <c r="C164"/>
      <c r="D164" s="7"/>
      <c r="E164" s="7"/>
      <c r="F164" s="7"/>
      <c r="G164" s="7"/>
      <c r="H164" s="2"/>
      <c r="I164" s="134">
        <v>43405</v>
      </c>
      <c r="J164" s="132">
        <v>232.4</v>
      </c>
      <c r="K164" s="134">
        <v>33786</v>
      </c>
      <c r="L164" s="135" t="e">
        <f t="shared" si="81"/>
        <v>#N/A</v>
      </c>
    </row>
    <row r="165" spans="1:12" x14ac:dyDescent="0.35">
      <c r="A165" s="17">
        <v>33817</v>
      </c>
      <c r="B165" s="16">
        <v>33</v>
      </c>
      <c r="C165" s="86">
        <f>(B165/(AVERAGE(B$483:B$492))*100)</f>
        <v>14.473684210526317</v>
      </c>
      <c r="D165" s="86">
        <f t="shared" ref="D165" si="100">(C165-C162)/C162*100</f>
        <v>3.4482758620689746</v>
      </c>
      <c r="E165" s="86">
        <f t="shared" ref="E165" si="101">(C165-C153)/C153*100</f>
        <v>10.738255033557067</v>
      </c>
      <c r="F165" s="86"/>
      <c r="G165" s="86"/>
      <c r="H165" s="2"/>
      <c r="I165" s="134">
        <v>43497</v>
      </c>
      <c r="J165" s="132">
        <v>232.6</v>
      </c>
      <c r="K165" s="134">
        <v>33817</v>
      </c>
      <c r="L165" s="135">
        <f t="shared" si="81"/>
        <v>33</v>
      </c>
    </row>
    <row r="166" spans="1:12" x14ac:dyDescent="0.35">
      <c r="A166" s="16"/>
      <c r="B166" s="16" t="e">
        <v>#N/A</v>
      </c>
      <c r="C166"/>
      <c r="D166" s="7"/>
      <c r="E166" s="7"/>
      <c r="F166" s="7"/>
      <c r="G166" s="7"/>
      <c r="H166" s="2"/>
      <c r="I166" s="134">
        <v>43586</v>
      </c>
      <c r="J166" s="132">
        <v>227.3</v>
      </c>
      <c r="K166" s="134">
        <v>33848</v>
      </c>
      <c r="L166" s="135" t="e">
        <f t="shared" si="81"/>
        <v>#N/A</v>
      </c>
    </row>
    <row r="167" spans="1:12" x14ac:dyDescent="0.35">
      <c r="A167" s="16"/>
      <c r="B167" s="16" t="e">
        <v>#N/A</v>
      </c>
      <c r="C167"/>
      <c r="D167" s="7"/>
      <c r="E167" s="7"/>
      <c r="F167" s="7"/>
      <c r="G167" s="7"/>
      <c r="H167" s="2"/>
      <c r="I167" s="134">
        <v>43678</v>
      </c>
      <c r="J167" s="132">
        <v>221.5</v>
      </c>
      <c r="K167" s="134">
        <v>33878</v>
      </c>
      <c r="L167" s="135" t="e">
        <f t="shared" si="81"/>
        <v>#N/A</v>
      </c>
    </row>
    <row r="168" spans="1:12" x14ac:dyDescent="0.35">
      <c r="A168" s="17">
        <v>33909</v>
      </c>
      <c r="B168" s="16">
        <v>36.9</v>
      </c>
      <c r="C168" s="86">
        <f>(B168/(AVERAGE(B$483:B$492))*100)</f>
        <v>16.184210526315791</v>
      </c>
      <c r="D168" s="86">
        <f t="shared" ref="D168" si="102">(C168-C165)/C165*100</f>
        <v>11.818181818181822</v>
      </c>
      <c r="E168" s="86">
        <f t="shared" ref="E168" si="103">(C168-C156)/C156*100</f>
        <v>19.417475728155352</v>
      </c>
      <c r="F168" s="86"/>
      <c r="G168" s="86"/>
      <c r="H168" s="2"/>
      <c r="I168" s="134">
        <v>43770</v>
      </c>
      <c r="J168" s="132">
        <v>230.6</v>
      </c>
      <c r="K168" s="134">
        <v>33909</v>
      </c>
      <c r="L168" s="135">
        <f t="shared" si="81"/>
        <v>36.9</v>
      </c>
    </row>
    <row r="169" spans="1:12" x14ac:dyDescent="0.35">
      <c r="A169" s="16"/>
      <c r="B169" s="16" t="e">
        <v>#N/A</v>
      </c>
      <c r="C169"/>
      <c r="D169" s="7"/>
      <c r="E169" s="7"/>
      <c r="F169" s="7"/>
      <c r="G169" s="7"/>
      <c r="H169" s="2"/>
      <c r="I169" s="134">
        <v>43862</v>
      </c>
      <c r="J169" s="132">
        <v>227.7</v>
      </c>
      <c r="K169" s="134">
        <v>33939</v>
      </c>
      <c r="L169" s="135" t="e">
        <f t="shared" si="81"/>
        <v>#N/A</v>
      </c>
    </row>
    <row r="170" spans="1:12" x14ac:dyDescent="0.35">
      <c r="A170" s="16"/>
      <c r="B170" s="16" t="e">
        <v>#N/A</v>
      </c>
      <c r="C170"/>
      <c r="D170" s="7"/>
      <c r="E170" s="7"/>
      <c r="F170" s="7"/>
      <c r="G170" s="7"/>
      <c r="H170" s="2"/>
      <c r="I170" s="134">
        <v>43952</v>
      </c>
      <c r="J170" s="132">
        <v>128.5</v>
      </c>
      <c r="K170" s="134">
        <v>33970</v>
      </c>
      <c r="L170" s="135" t="e">
        <f t="shared" si="81"/>
        <v>#N/A</v>
      </c>
    </row>
    <row r="171" spans="1:12" x14ac:dyDescent="0.35">
      <c r="A171" s="17">
        <v>34001</v>
      </c>
      <c r="B171" s="16">
        <v>37</v>
      </c>
      <c r="C171" s="86">
        <f>(B171/(AVERAGE(B$483:B$492))*100)</f>
        <v>16.228070175438596</v>
      </c>
      <c r="D171" s="86">
        <f t="shared" ref="D171" si="104">(C171-C168)/C168*100</f>
        <v>0.27100271002708598</v>
      </c>
      <c r="E171" s="86">
        <f t="shared" ref="E171" si="105">(C171-C159)/C159*100</f>
        <v>11.111111111111125</v>
      </c>
      <c r="F171" s="86"/>
      <c r="G171" s="86"/>
      <c r="H171" s="2"/>
      <c r="I171" s="134">
        <v>44044</v>
      </c>
      <c r="J171" s="132">
        <v>202.7</v>
      </c>
      <c r="K171" s="134">
        <v>34001</v>
      </c>
      <c r="L171" s="135">
        <f t="shared" si="81"/>
        <v>37</v>
      </c>
    </row>
    <row r="172" spans="1:12" x14ac:dyDescent="0.35">
      <c r="A172" s="17"/>
      <c r="B172" s="16" t="e">
        <v>#N/A</v>
      </c>
      <c r="C172"/>
      <c r="D172" s="7"/>
      <c r="E172" s="7"/>
      <c r="F172" s="7"/>
      <c r="G172" s="7"/>
      <c r="H172" s="2"/>
      <c r="I172" s="134">
        <v>44136</v>
      </c>
      <c r="J172" s="132">
        <v>260.10000000000002</v>
      </c>
      <c r="K172" s="134">
        <v>34029</v>
      </c>
      <c r="L172" s="135" t="e">
        <f t="shared" si="81"/>
        <v>#N/A</v>
      </c>
    </row>
    <row r="173" spans="1:12" x14ac:dyDescent="0.35">
      <c r="A173" s="17"/>
      <c r="B173" s="16" t="e">
        <v>#N/A</v>
      </c>
      <c r="C173"/>
      <c r="D173" s="7"/>
      <c r="E173" s="7"/>
      <c r="F173" s="7"/>
      <c r="G173" s="7"/>
      <c r="H173" s="2"/>
      <c r="I173" s="134">
        <v>44228</v>
      </c>
      <c r="J173" s="132">
        <v>288.7</v>
      </c>
      <c r="K173" s="134">
        <v>34060</v>
      </c>
      <c r="L173" s="135" t="e">
        <f t="shared" si="81"/>
        <v>#N/A</v>
      </c>
    </row>
    <row r="174" spans="1:12" x14ac:dyDescent="0.35">
      <c r="A174" s="17">
        <v>34090</v>
      </c>
      <c r="B174" s="16">
        <v>42</v>
      </c>
      <c r="C174" s="86">
        <f>(B174/(AVERAGE(B$483:B$492))*100)</f>
        <v>18.421052631578945</v>
      </c>
      <c r="D174" s="86">
        <f t="shared" ref="D174" si="106">(C174-C171)/C171*100</f>
        <v>13.513513513513503</v>
      </c>
      <c r="E174" s="86">
        <f t="shared" ref="E174" si="107">(C174-C162)/C162*100</f>
        <v>31.661442006269581</v>
      </c>
      <c r="F174" s="86"/>
      <c r="G174" s="86"/>
      <c r="H174" s="2"/>
      <c r="I174" s="134">
        <v>44317</v>
      </c>
      <c r="J174" s="132">
        <v>367.4</v>
      </c>
      <c r="K174" s="134">
        <v>34090</v>
      </c>
      <c r="L174" s="135">
        <f t="shared" si="81"/>
        <v>42</v>
      </c>
    </row>
    <row r="175" spans="1:12" x14ac:dyDescent="0.35">
      <c r="A175" s="17"/>
      <c r="B175" s="16" t="e">
        <v>#N/A</v>
      </c>
      <c r="C175"/>
      <c r="D175" s="7"/>
      <c r="E175" s="7"/>
      <c r="F175" s="7"/>
      <c r="G175" s="7"/>
      <c r="H175" s="2"/>
      <c r="I175" s="134">
        <v>44409</v>
      </c>
      <c r="J175" s="132">
        <v>326.8</v>
      </c>
      <c r="K175" s="134">
        <v>34121</v>
      </c>
      <c r="L175" s="135" t="e">
        <f t="shared" si="81"/>
        <v>#N/A</v>
      </c>
    </row>
    <row r="176" spans="1:12" x14ac:dyDescent="0.35">
      <c r="A176" s="17"/>
      <c r="B176" s="16" t="e">
        <v>#N/A</v>
      </c>
      <c r="C176"/>
      <c r="D176" s="7"/>
      <c r="E176" s="7"/>
      <c r="F176" s="7"/>
      <c r="G176" s="7"/>
      <c r="H176" s="2"/>
      <c r="I176" s="134">
        <v>44501</v>
      </c>
      <c r="J176" s="132">
        <v>407.2</v>
      </c>
      <c r="K176" s="134">
        <v>34151</v>
      </c>
      <c r="L176" s="135" t="e">
        <f t="shared" si="81"/>
        <v>#N/A</v>
      </c>
    </row>
    <row r="177" spans="1:12" x14ac:dyDescent="0.35">
      <c r="A177" s="17">
        <v>34182</v>
      </c>
      <c r="B177" s="16">
        <v>46.2</v>
      </c>
      <c r="C177" s="86">
        <f>(B177/(AVERAGE(B$483:B$492))*100)</f>
        <v>20.263157894736842</v>
      </c>
      <c r="D177" s="86">
        <f t="shared" ref="D177" si="108">(C177-C174)/C174*100</f>
        <v>10.000000000000016</v>
      </c>
      <c r="E177" s="86">
        <f t="shared" ref="E177" si="109">(C177-C165)/C165*100</f>
        <v>39.999999999999993</v>
      </c>
      <c r="F177" s="86"/>
      <c r="G177" s="86"/>
      <c r="H177" s="2"/>
      <c r="I177" s="134">
        <v>44593</v>
      </c>
      <c r="J177" s="132">
        <v>424.9</v>
      </c>
      <c r="K177" s="134">
        <v>34182</v>
      </c>
      <c r="L177" s="135">
        <f t="shared" si="81"/>
        <v>46.2</v>
      </c>
    </row>
    <row r="178" spans="1:12" x14ac:dyDescent="0.35">
      <c r="A178" s="16"/>
      <c r="B178" s="16" t="e">
        <v>#N/A</v>
      </c>
      <c r="C178"/>
      <c r="D178" s="7"/>
      <c r="E178" s="7"/>
      <c r="F178" s="7"/>
      <c r="G178" s="7"/>
      <c r="H178" s="2"/>
      <c r="I178" s="134">
        <v>44682</v>
      </c>
      <c r="J178" s="132">
        <v>475.4</v>
      </c>
      <c r="K178" s="134">
        <v>34213</v>
      </c>
      <c r="L178" s="135" t="e">
        <f t="shared" si="81"/>
        <v>#N/A</v>
      </c>
    </row>
    <row r="179" spans="1:12" x14ac:dyDescent="0.35">
      <c r="A179" s="16"/>
      <c r="B179" s="16" t="e">
        <v>#N/A</v>
      </c>
      <c r="C179"/>
      <c r="D179" s="7"/>
      <c r="E179" s="7"/>
      <c r="F179" s="7"/>
      <c r="G179" s="7"/>
      <c r="H179" s="2"/>
      <c r="I179" s="134">
        <v>44774</v>
      </c>
      <c r="J179" s="132">
        <v>459.9</v>
      </c>
      <c r="K179" s="134">
        <v>34243</v>
      </c>
      <c r="L179" s="135" t="e">
        <f t="shared" si="81"/>
        <v>#N/A</v>
      </c>
    </row>
    <row r="180" spans="1:12" x14ac:dyDescent="0.35">
      <c r="A180" s="17">
        <v>34274</v>
      </c>
      <c r="B180" s="16">
        <v>48.5</v>
      </c>
      <c r="C180" s="86">
        <f>(B180/(AVERAGE(B$483:B$492))*100)</f>
        <v>21.271929824561404</v>
      </c>
      <c r="D180" s="86">
        <f t="shared" ref="D180" si="110">(C180-C177)/C177*100</f>
        <v>4.9783549783549796</v>
      </c>
      <c r="E180" s="86">
        <f t="shared" ref="E180" si="111">(C180-C168)/C168*100</f>
        <v>31.436314363143619</v>
      </c>
      <c r="F180" s="86"/>
      <c r="G180" s="86"/>
      <c r="H180" s="2"/>
      <c r="I180" s="134">
        <v>44866</v>
      </c>
      <c r="J180" s="132">
        <v>453.1</v>
      </c>
      <c r="K180" s="134">
        <v>34274</v>
      </c>
      <c r="L180" s="135">
        <f t="shared" si="81"/>
        <v>48.5</v>
      </c>
    </row>
    <row r="181" spans="1:12" x14ac:dyDescent="0.35">
      <c r="A181" s="16"/>
      <c r="B181" s="16" t="e">
        <v>#N/A</v>
      </c>
      <c r="C181"/>
      <c r="D181" s="7"/>
      <c r="E181" s="7"/>
      <c r="F181" s="7"/>
      <c r="G181" s="7"/>
      <c r="H181" s="2"/>
      <c r="I181" s="134">
        <v>44958</v>
      </c>
      <c r="J181" s="132">
        <v>442.3</v>
      </c>
      <c r="K181" s="134">
        <v>34304</v>
      </c>
      <c r="L181" s="135" t="e">
        <f t="shared" si="81"/>
        <v>#N/A</v>
      </c>
    </row>
    <row r="182" spans="1:12" x14ac:dyDescent="0.35">
      <c r="A182" s="16"/>
      <c r="B182" s="16" t="e">
        <v>#N/A</v>
      </c>
      <c r="C182"/>
      <c r="D182" s="7"/>
      <c r="E182" s="7"/>
      <c r="F182" s="7"/>
      <c r="G182" s="7"/>
      <c r="H182" s="2"/>
      <c r="I182" s="134">
        <v>45047</v>
      </c>
      <c r="J182" s="5">
        <v>426.2</v>
      </c>
      <c r="K182" s="134">
        <v>34335</v>
      </c>
      <c r="L182" s="135" t="e">
        <f t="shared" si="81"/>
        <v>#N/A</v>
      </c>
    </row>
    <row r="183" spans="1:12" x14ac:dyDescent="0.35">
      <c r="A183" s="17">
        <v>34366</v>
      </c>
      <c r="B183" s="16">
        <v>57.6</v>
      </c>
      <c r="C183" s="86">
        <f>(B183/(AVERAGE(B$483:B$492))*100)</f>
        <v>25.263157894736842</v>
      </c>
      <c r="D183" s="86">
        <f t="shared" ref="D183" si="112">(C183-C180)/C180*100</f>
        <v>18.762886597938142</v>
      </c>
      <c r="E183" s="86">
        <f t="shared" ref="E183" si="113">(C183-C171)/C171*100</f>
        <v>55.675675675675684</v>
      </c>
      <c r="F183" s="86"/>
      <c r="G183" s="86"/>
      <c r="H183" s="2"/>
      <c r="I183" s="134">
        <v>45139</v>
      </c>
      <c r="J183" s="5">
        <v>390.4</v>
      </c>
      <c r="K183" s="134">
        <v>34366</v>
      </c>
      <c r="L183" s="135">
        <f t="shared" si="81"/>
        <v>57.6</v>
      </c>
    </row>
    <row r="184" spans="1:12" x14ac:dyDescent="0.35">
      <c r="A184" s="17"/>
      <c r="B184" s="16" t="e">
        <v>#N/A</v>
      </c>
      <c r="C184"/>
      <c r="D184" s="7"/>
      <c r="E184" s="7"/>
      <c r="F184" s="7"/>
      <c r="G184" s="7"/>
      <c r="H184" s="131"/>
      <c r="I184" s="134">
        <v>45231</v>
      </c>
      <c r="J184" s="136">
        <v>387.4</v>
      </c>
      <c r="K184" s="134">
        <v>34394</v>
      </c>
      <c r="L184" s="135" t="e">
        <f t="shared" si="81"/>
        <v>#N/A</v>
      </c>
    </row>
    <row r="185" spans="1:12" x14ac:dyDescent="0.35">
      <c r="A185" s="17"/>
      <c r="B185" s="16" t="e">
        <v>#N/A</v>
      </c>
      <c r="C185"/>
      <c r="D185" s="7"/>
      <c r="E185" s="7"/>
      <c r="F185" s="7"/>
      <c r="G185" s="7"/>
      <c r="H185" s="131"/>
      <c r="I185" s="134">
        <v>45323</v>
      </c>
      <c r="J185" s="136">
        <v>363.8</v>
      </c>
      <c r="K185" s="134">
        <v>34425</v>
      </c>
      <c r="L185" s="135" t="e">
        <f t="shared" si="81"/>
        <v>#N/A</v>
      </c>
    </row>
    <row r="186" spans="1:12" x14ac:dyDescent="0.35">
      <c r="A186" s="17">
        <v>34455</v>
      </c>
      <c r="B186" s="16">
        <v>69.5</v>
      </c>
      <c r="C186" s="86">
        <f>(B186/(AVERAGE(B$483:B$492))*100)</f>
        <v>30.482456140350877</v>
      </c>
      <c r="D186" s="86">
        <f t="shared" ref="D186" si="114">(C186-C183)/C183*100</f>
        <v>20.659722222222218</v>
      </c>
      <c r="E186" s="86">
        <f t="shared" ref="E186" si="115">(C186-C174)/C174*100</f>
        <v>65.476190476190496</v>
      </c>
      <c r="F186" s="86"/>
      <c r="G186" s="86"/>
      <c r="H186" s="131"/>
      <c r="I186" s="134">
        <v>45413</v>
      </c>
      <c r="J186" s="136"/>
      <c r="K186" s="134">
        <v>34455</v>
      </c>
      <c r="L186" s="135">
        <f t="shared" si="81"/>
        <v>69.5</v>
      </c>
    </row>
    <row r="187" spans="1:12" x14ac:dyDescent="0.35">
      <c r="A187" s="17"/>
      <c r="B187" s="16" t="e">
        <v>#N/A</v>
      </c>
      <c r="C187"/>
      <c r="D187" s="7"/>
      <c r="E187" s="7"/>
      <c r="F187" s="7"/>
      <c r="G187" s="7"/>
      <c r="H187" s="131"/>
      <c r="I187" s="134">
        <v>45505</v>
      </c>
      <c r="J187" s="136"/>
      <c r="K187" s="134">
        <v>34486</v>
      </c>
      <c r="L187" s="135" t="e">
        <f t="shared" si="81"/>
        <v>#N/A</v>
      </c>
    </row>
    <row r="188" spans="1:12" x14ac:dyDescent="0.35">
      <c r="A188" s="17"/>
      <c r="B188" s="16" t="e">
        <v>#N/A</v>
      </c>
      <c r="C188"/>
      <c r="D188" s="7"/>
      <c r="E188" s="7"/>
      <c r="F188" s="7"/>
      <c r="G188" s="7"/>
      <c r="H188" s="131"/>
      <c r="I188" s="134">
        <v>45597</v>
      </c>
      <c r="J188" s="136"/>
      <c r="K188" s="134">
        <v>34516</v>
      </c>
      <c r="L188" s="135" t="e">
        <f t="shared" si="81"/>
        <v>#N/A</v>
      </c>
    </row>
    <row r="189" spans="1:12" x14ac:dyDescent="0.35">
      <c r="A189" s="17">
        <v>34547</v>
      </c>
      <c r="B189" s="16">
        <v>82.2</v>
      </c>
      <c r="C189" s="86">
        <f>(B189/(AVERAGE(B$483:B$492))*100)</f>
        <v>36.05263157894737</v>
      </c>
      <c r="D189" s="86">
        <f t="shared" ref="D189" si="116">(C189-C186)/C186*100</f>
        <v>18.273381294964036</v>
      </c>
      <c r="E189" s="86">
        <f t="shared" ref="E189" si="117">(C189-C177)/C177*100</f>
        <v>77.922077922077932</v>
      </c>
      <c r="F189" s="86"/>
      <c r="G189" s="86"/>
      <c r="H189" s="131"/>
      <c r="I189" s="136"/>
      <c r="J189" s="136"/>
      <c r="K189" s="134">
        <v>34547</v>
      </c>
      <c r="L189" s="135">
        <f t="shared" si="81"/>
        <v>82.2</v>
      </c>
    </row>
    <row r="190" spans="1:12" x14ac:dyDescent="0.35">
      <c r="A190" s="16"/>
      <c r="B190" s="16" t="e">
        <v>#N/A</v>
      </c>
      <c r="C190"/>
      <c r="D190" s="7"/>
      <c r="E190" s="7"/>
      <c r="F190" s="7"/>
      <c r="G190" s="7"/>
      <c r="H190" s="131"/>
      <c r="I190" s="136"/>
      <c r="J190" s="136"/>
      <c r="K190" s="134">
        <v>34578</v>
      </c>
      <c r="L190" s="135" t="e">
        <f t="shared" si="81"/>
        <v>#N/A</v>
      </c>
    </row>
    <row r="191" spans="1:12" x14ac:dyDescent="0.35">
      <c r="A191" s="16"/>
      <c r="B191" s="16" t="e">
        <v>#N/A</v>
      </c>
      <c r="C191"/>
      <c r="D191" s="7"/>
      <c r="E191" s="7"/>
      <c r="F191" s="7"/>
      <c r="G191" s="7"/>
      <c r="H191" s="131"/>
      <c r="I191" s="136"/>
      <c r="J191" s="136"/>
      <c r="K191" s="134">
        <v>34608</v>
      </c>
      <c r="L191" s="135" t="e">
        <f t="shared" si="81"/>
        <v>#N/A</v>
      </c>
    </row>
    <row r="192" spans="1:12" x14ac:dyDescent="0.35">
      <c r="A192" s="17">
        <v>34639</v>
      </c>
      <c r="B192" s="16">
        <v>85.6</v>
      </c>
      <c r="C192" s="86">
        <f>(B192/(AVERAGE(B$483:B$492))*100)</f>
        <v>37.543859649122808</v>
      </c>
      <c r="D192" s="86">
        <f t="shared" ref="D192" si="118">(C192-C189)/C189*100</f>
        <v>4.1362530413625294</v>
      </c>
      <c r="E192" s="86">
        <f t="shared" ref="E192" si="119">(C192-C180)/C180*100</f>
        <v>76.494845360824755</v>
      </c>
      <c r="F192" s="86"/>
      <c r="G192" s="86"/>
      <c r="H192" s="131"/>
      <c r="I192" s="136"/>
      <c r="J192" s="136"/>
      <c r="K192" s="134">
        <v>34639</v>
      </c>
      <c r="L192" s="135">
        <f t="shared" si="81"/>
        <v>85.6</v>
      </c>
    </row>
    <row r="193" spans="1:12" x14ac:dyDescent="0.35">
      <c r="A193" s="16"/>
      <c r="B193" s="16" t="e">
        <v>#N/A</v>
      </c>
      <c r="C193"/>
      <c r="D193" s="7"/>
      <c r="E193" s="7"/>
      <c r="F193" s="7"/>
      <c r="G193" s="7"/>
      <c r="H193" s="131"/>
      <c r="I193" s="136"/>
      <c r="J193" s="136"/>
      <c r="K193" s="134">
        <v>34669</v>
      </c>
      <c r="L193" s="135" t="e">
        <f t="shared" si="81"/>
        <v>#N/A</v>
      </c>
    </row>
    <row r="194" spans="1:12" x14ac:dyDescent="0.35">
      <c r="A194" s="16"/>
      <c r="B194" s="16" t="e">
        <v>#N/A</v>
      </c>
      <c r="C194"/>
      <c r="D194" s="7"/>
      <c r="E194" s="7"/>
      <c r="F194" s="7"/>
      <c r="G194" s="7"/>
      <c r="H194" s="131"/>
      <c r="I194" s="136"/>
      <c r="J194" s="136"/>
      <c r="K194" s="134">
        <v>34700</v>
      </c>
      <c r="L194" s="135" t="e">
        <f t="shared" si="81"/>
        <v>#N/A</v>
      </c>
    </row>
    <row r="195" spans="1:12" x14ac:dyDescent="0.35">
      <c r="A195" s="17">
        <v>34731</v>
      </c>
      <c r="B195" s="16">
        <v>72.7</v>
      </c>
      <c r="C195" s="86">
        <f>(B195/(AVERAGE(B$483:B$492))*100)</f>
        <v>31.885964912280702</v>
      </c>
      <c r="D195" s="86">
        <f t="shared" ref="D195" si="120">(C195-C192)/C192*100</f>
        <v>-15.070093457943928</v>
      </c>
      <c r="E195" s="86">
        <f t="shared" ref="E195" si="121">(C195-C183)/C183*100</f>
        <v>26.215277777777779</v>
      </c>
      <c r="F195" s="86"/>
      <c r="G195" s="86"/>
      <c r="H195" s="131"/>
      <c r="I195" s="136"/>
      <c r="J195" s="136"/>
      <c r="K195" s="134">
        <v>34731</v>
      </c>
      <c r="L195" s="135">
        <f t="shared" si="81"/>
        <v>72.7</v>
      </c>
    </row>
    <row r="196" spans="1:12" x14ac:dyDescent="0.35">
      <c r="A196" s="17"/>
      <c r="B196" s="16" t="e">
        <v>#N/A</v>
      </c>
      <c r="C196"/>
      <c r="D196" s="7"/>
      <c r="E196" s="7"/>
      <c r="F196" s="7"/>
      <c r="G196" s="7"/>
      <c r="H196" s="131"/>
      <c r="I196" s="136"/>
      <c r="J196" s="136"/>
      <c r="K196" s="134">
        <v>34759</v>
      </c>
      <c r="L196" s="135" t="e">
        <f t="shared" si="81"/>
        <v>#N/A</v>
      </c>
    </row>
    <row r="197" spans="1:12" x14ac:dyDescent="0.35">
      <c r="A197" s="17"/>
      <c r="B197" s="16" t="e">
        <v>#N/A</v>
      </c>
      <c r="C197"/>
      <c r="D197" s="7"/>
      <c r="E197" s="7"/>
      <c r="F197" s="7"/>
      <c r="G197" s="7"/>
      <c r="H197" s="131"/>
      <c r="I197" s="136"/>
      <c r="J197" s="136"/>
      <c r="K197" s="134">
        <v>34790</v>
      </c>
      <c r="L197" s="135" t="e">
        <f t="shared" si="81"/>
        <v>#N/A</v>
      </c>
    </row>
    <row r="198" spans="1:12" x14ac:dyDescent="0.35">
      <c r="A198" s="17">
        <v>34820</v>
      </c>
      <c r="B198" s="16">
        <v>77.3</v>
      </c>
      <c r="C198" s="86">
        <f>(B198/(AVERAGE(B$483:B$492))*100)</f>
        <v>33.903508771929822</v>
      </c>
      <c r="D198" s="86">
        <f t="shared" ref="D198" si="122">(C198-C195)/C195*100</f>
        <v>6.3273727647867855</v>
      </c>
      <c r="E198" s="86">
        <f t="shared" ref="E198" si="123">(C198-C186)/C186*100</f>
        <v>11.223021582733805</v>
      </c>
      <c r="F198" s="86"/>
      <c r="G198" s="86"/>
      <c r="H198" s="131"/>
      <c r="I198" s="136"/>
      <c r="J198" s="136"/>
      <c r="K198" s="134">
        <v>34820</v>
      </c>
      <c r="L198" s="135">
        <f t="shared" si="81"/>
        <v>77.3</v>
      </c>
    </row>
    <row r="199" spans="1:12" x14ac:dyDescent="0.35">
      <c r="A199" s="17"/>
      <c r="B199" s="16" t="e">
        <v>#N/A</v>
      </c>
      <c r="C199"/>
      <c r="D199" s="7"/>
      <c r="E199" s="7"/>
      <c r="F199" s="7"/>
      <c r="G199" s="7"/>
      <c r="H199" s="131"/>
      <c r="I199" s="136"/>
      <c r="J199" s="136"/>
      <c r="K199" s="134">
        <v>34851</v>
      </c>
      <c r="L199" s="135" t="e">
        <f t="shared" ref="L199:L262" si="124">_xlfn.XLOOKUP(K199,I$6:I$190,J$6:J$190)</f>
        <v>#N/A</v>
      </c>
    </row>
    <row r="200" spans="1:12" x14ac:dyDescent="0.35">
      <c r="A200" s="17"/>
      <c r="B200" s="16" t="e">
        <v>#N/A</v>
      </c>
      <c r="C200"/>
      <c r="D200" s="7"/>
      <c r="E200" s="7"/>
      <c r="F200" s="7"/>
      <c r="G200" s="7"/>
      <c r="H200" s="131"/>
      <c r="I200" s="136"/>
      <c r="J200" s="136"/>
      <c r="K200" s="134">
        <v>34881</v>
      </c>
      <c r="L200" s="135" t="e">
        <f t="shared" si="124"/>
        <v>#N/A</v>
      </c>
    </row>
    <row r="201" spans="1:12" x14ac:dyDescent="0.35">
      <c r="A201" s="17">
        <v>34912</v>
      </c>
      <c r="B201" s="16">
        <v>74.599999999999994</v>
      </c>
      <c r="C201" s="86">
        <f>(B201/(AVERAGE(B$483:B$492))*100)</f>
        <v>32.719298245614034</v>
      </c>
      <c r="D201" s="86">
        <f t="shared" ref="D201" si="125">(C201-C198)/C198*100</f>
        <v>-3.4928848641655832</v>
      </c>
      <c r="E201" s="86">
        <f t="shared" ref="E201" si="126">(C201-C189)/C189*100</f>
        <v>-9.2457420924574283</v>
      </c>
      <c r="F201" s="86"/>
      <c r="G201" s="86"/>
      <c r="H201" s="131"/>
      <c r="I201" s="136"/>
      <c r="J201" s="136"/>
      <c r="K201" s="134">
        <v>34912</v>
      </c>
      <c r="L201" s="135">
        <f t="shared" si="124"/>
        <v>74.599999999999994</v>
      </c>
    </row>
    <row r="202" spans="1:12" x14ac:dyDescent="0.35">
      <c r="A202" s="16"/>
      <c r="B202" s="16" t="e">
        <v>#N/A</v>
      </c>
      <c r="C202"/>
      <c r="D202" s="7"/>
      <c r="E202" s="7"/>
      <c r="F202" s="7"/>
      <c r="G202" s="7"/>
      <c r="H202" s="131"/>
      <c r="I202" s="136"/>
      <c r="J202" s="136"/>
      <c r="K202" s="134">
        <v>34943</v>
      </c>
      <c r="L202" s="135" t="e">
        <f t="shared" si="124"/>
        <v>#N/A</v>
      </c>
    </row>
    <row r="203" spans="1:12" x14ac:dyDescent="0.35">
      <c r="A203" s="16"/>
      <c r="B203" s="16" t="e">
        <v>#N/A</v>
      </c>
      <c r="C203"/>
      <c r="D203" s="7"/>
      <c r="E203" s="7"/>
      <c r="F203" s="7"/>
      <c r="G203" s="7"/>
      <c r="H203" s="131"/>
      <c r="I203" s="136"/>
      <c r="J203" s="136"/>
      <c r="K203" s="134">
        <v>34973</v>
      </c>
      <c r="L203" s="135" t="e">
        <f t="shared" si="124"/>
        <v>#N/A</v>
      </c>
    </row>
    <row r="204" spans="1:12" x14ac:dyDescent="0.35">
      <c r="A204" s="17">
        <v>35004</v>
      </c>
      <c r="B204" s="16">
        <v>72.5</v>
      </c>
      <c r="C204" s="86">
        <f>(B204/(AVERAGE(B$483:B$492))*100)</f>
        <v>31.798245614035086</v>
      </c>
      <c r="D204" s="86">
        <f t="shared" ref="D204" si="127">(C204-C201)/C201*100</f>
        <v>-2.8150134048257414</v>
      </c>
      <c r="E204" s="86">
        <f t="shared" ref="E204" si="128">(C204-C192)/C192*100</f>
        <v>-15.303738317757018</v>
      </c>
      <c r="F204" s="86"/>
      <c r="G204" s="86"/>
      <c r="H204" s="131"/>
      <c r="I204" s="136"/>
      <c r="J204" s="136"/>
      <c r="K204" s="134">
        <v>35004</v>
      </c>
      <c r="L204" s="135">
        <f t="shared" si="124"/>
        <v>72.5</v>
      </c>
    </row>
    <row r="205" spans="1:12" x14ac:dyDescent="0.35">
      <c r="A205" s="16"/>
      <c r="B205" s="16" t="e">
        <v>#N/A</v>
      </c>
      <c r="C205"/>
      <c r="D205" s="7"/>
      <c r="E205" s="7"/>
      <c r="F205" s="7"/>
      <c r="G205" s="7"/>
      <c r="H205" s="131"/>
      <c r="I205" s="136"/>
      <c r="J205" s="136"/>
      <c r="K205" s="134">
        <v>35034</v>
      </c>
      <c r="L205" s="135" t="e">
        <f t="shared" si="124"/>
        <v>#N/A</v>
      </c>
    </row>
    <row r="206" spans="1:12" x14ac:dyDescent="0.35">
      <c r="A206" s="16"/>
      <c r="B206" s="16" t="e">
        <v>#N/A</v>
      </c>
      <c r="C206"/>
      <c r="D206" s="7"/>
      <c r="E206" s="7"/>
      <c r="F206" s="7"/>
      <c r="G206" s="7"/>
      <c r="H206" s="131"/>
      <c r="I206" s="136"/>
      <c r="J206" s="136"/>
      <c r="K206" s="134">
        <v>35065</v>
      </c>
      <c r="L206" s="135" t="e">
        <f t="shared" si="124"/>
        <v>#N/A</v>
      </c>
    </row>
    <row r="207" spans="1:12" x14ac:dyDescent="0.35">
      <c r="A207" s="17">
        <v>35096</v>
      </c>
      <c r="B207" s="16">
        <v>81</v>
      </c>
      <c r="C207" s="86">
        <f>(B207/(AVERAGE(B$483:B$492))*100)</f>
        <v>35.526315789473685</v>
      </c>
      <c r="D207" s="86">
        <f t="shared" ref="D207" si="129">(C207-C204)/C204*100</f>
        <v>11.724137931034493</v>
      </c>
      <c r="E207" s="86">
        <f t="shared" ref="E207" si="130">(C207-C195)/C195*100</f>
        <v>11.41678129298487</v>
      </c>
      <c r="F207" s="86"/>
      <c r="G207" s="86"/>
      <c r="H207" s="131"/>
      <c r="I207" s="136"/>
      <c r="J207" s="136"/>
      <c r="K207" s="134">
        <v>35096</v>
      </c>
      <c r="L207" s="135">
        <f t="shared" si="124"/>
        <v>81</v>
      </c>
    </row>
    <row r="208" spans="1:12" x14ac:dyDescent="0.35">
      <c r="A208" s="17"/>
      <c r="B208" s="16" t="e">
        <v>#N/A</v>
      </c>
      <c r="C208"/>
      <c r="D208" s="7"/>
      <c r="E208" s="7"/>
      <c r="F208" s="7"/>
      <c r="G208" s="7"/>
      <c r="H208" s="131"/>
      <c r="I208" s="136"/>
      <c r="J208" s="136"/>
      <c r="K208" s="134">
        <v>35125</v>
      </c>
      <c r="L208" s="135" t="e">
        <f t="shared" si="124"/>
        <v>#N/A</v>
      </c>
    </row>
    <row r="209" spans="1:12" x14ac:dyDescent="0.35">
      <c r="A209" s="17"/>
      <c r="B209" s="16" t="e">
        <v>#N/A</v>
      </c>
      <c r="C209"/>
      <c r="D209" s="7"/>
      <c r="E209" s="7"/>
      <c r="F209" s="7"/>
      <c r="G209" s="7"/>
      <c r="H209" s="131"/>
      <c r="I209" s="136"/>
      <c r="J209" s="136"/>
      <c r="K209" s="134">
        <v>35156</v>
      </c>
      <c r="L209" s="135" t="e">
        <f t="shared" si="124"/>
        <v>#N/A</v>
      </c>
    </row>
    <row r="210" spans="1:12" x14ac:dyDescent="0.35">
      <c r="A210" s="17">
        <v>35186</v>
      </c>
      <c r="B210" s="16">
        <v>76.7</v>
      </c>
      <c r="C210" s="86">
        <f>(B210/(AVERAGE(B$483:B$492))*100)</f>
        <v>33.640350877192979</v>
      </c>
      <c r="D210" s="86">
        <f t="shared" ref="D210" si="131">(C210-C207)/C207*100</f>
        <v>-5.3086419753086522</v>
      </c>
      <c r="E210" s="86">
        <f t="shared" ref="E210" si="132">(C210-C198)/C198*100</f>
        <v>-0.77619663648124304</v>
      </c>
      <c r="F210" s="86"/>
      <c r="G210" s="86"/>
      <c r="H210" s="131"/>
      <c r="I210" s="136"/>
      <c r="J210" s="136"/>
      <c r="K210" s="134">
        <v>35186</v>
      </c>
      <c r="L210" s="135">
        <f t="shared" si="124"/>
        <v>76.7</v>
      </c>
    </row>
    <row r="211" spans="1:12" x14ac:dyDescent="0.35">
      <c r="A211" s="17"/>
      <c r="B211" s="16" t="e">
        <v>#N/A</v>
      </c>
      <c r="C211"/>
      <c r="D211" s="7"/>
      <c r="E211" s="7"/>
      <c r="F211" s="7"/>
      <c r="G211" s="7"/>
      <c r="H211" s="131"/>
      <c r="I211" s="136"/>
      <c r="J211" s="136"/>
      <c r="K211" s="134">
        <v>35217</v>
      </c>
      <c r="L211" s="135" t="e">
        <f t="shared" si="124"/>
        <v>#N/A</v>
      </c>
    </row>
    <row r="212" spans="1:12" x14ac:dyDescent="0.35">
      <c r="A212" s="17"/>
      <c r="B212" s="16" t="e">
        <v>#N/A</v>
      </c>
      <c r="C212"/>
      <c r="D212" s="7"/>
      <c r="E212" s="7"/>
      <c r="F212" s="7"/>
      <c r="G212" s="7"/>
      <c r="H212" s="131"/>
      <c r="I212" s="136"/>
      <c r="J212" s="136"/>
      <c r="K212" s="134">
        <v>35247</v>
      </c>
      <c r="L212" s="135" t="e">
        <f t="shared" si="124"/>
        <v>#N/A</v>
      </c>
    </row>
    <row r="213" spans="1:12" x14ac:dyDescent="0.35">
      <c r="A213" s="17">
        <v>35278</v>
      </c>
      <c r="B213" s="16">
        <v>77.5</v>
      </c>
      <c r="C213" s="86">
        <f>(B213/(AVERAGE(B$483:B$492))*100)</f>
        <v>33.991228070175438</v>
      </c>
      <c r="D213" s="86">
        <f t="shared" ref="D213" si="133">(C213-C210)/C210*100</f>
        <v>1.0430247718383399</v>
      </c>
      <c r="E213" s="86">
        <f t="shared" ref="E213" si="134">(C213-C201)/C201*100</f>
        <v>3.8873994638069722</v>
      </c>
      <c r="F213" s="86"/>
      <c r="G213" s="86"/>
      <c r="H213" s="131"/>
      <c r="I213" s="136"/>
      <c r="J213" s="136"/>
      <c r="K213" s="134">
        <v>35278</v>
      </c>
      <c r="L213" s="135">
        <f t="shared" si="124"/>
        <v>77.5</v>
      </c>
    </row>
    <row r="214" spans="1:12" x14ac:dyDescent="0.35">
      <c r="A214" s="16"/>
      <c r="B214" s="16" t="e">
        <v>#N/A</v>
      </c>
      <c r="C214"/>
      <c r="D214" s="7"/>
      <c r="E214" s="7"/>
      <c r="F214" s="7"/>
      <c r="G214" s="7"/>
      <c r="H214" s="131"/>
      <c r="I214" s="136"/>
      <c r="J214" s="136"/>
      <c r="K214" s="134">
        <v>35309</v>
      </c>
      <c r="L214" s="135" t="e">
        <f t="shared" si="124"/>
        <v>#N/A</v>
      </c>
    </row>
    <row r="215" spans="1:12" x14ac:dyDescent="0.35">
      <c r="A215" s="16"/>
      <c r="B215" s="16" t="e">
        <v>#N/A</v>
      </c>
      <c r="C215"/>
      <c r="D215" s="7"/>
      <c r="E215" s="7"/>
      <c r="F215" s="7"/>
      <c r="G215" s="7"/>
      <c r="H215" s="131"/>
      <c r="I215" s="136"/>
      <c r="J215" s="136"/>
      <c r="K215" s="134">
        <v>35339</v>
      </c>
      <c r="L215" s="135" t="e">
        <f t="shared" si="124"/>
        <v>#N/A</v>
      </c>
    </row>
    <row r="216" spans="1:12" x14ac:dyDescent="0.35">
      <c r="A216" s="17">
        <v>35370</v>
      </c>
      <c r="B216" s="16">
        <v>82.5</v>
      </c>
      <c r="C216" s="86">
        <f>(B216/(AVERAGE(B$483:B$492))*100)</f>
        <v>36.184210526315788</v>
      </c>
      <c r="D216" s="86">
        <f t="shared" ref="D216" si="135">(C216-C213)/C213*100</f>
        <v>6.4516129032258025</v>
      </c>
      <c r="E216" s="86">
        <f t="shared" ref="E216" si="136">(C216-C204)/C204*100</f>
        <v>13.793103448275865</v>
      </c>
      <c r="F216" s="86"/>
      <c r="G216" s="86"/>
      <c r="H216" s="131"/>
      <c r="I216" s="136"/>
      <c r="J216" s="136"/>
      <c r="K216" s="134">
        <v>35370</v>
      </c>
      <c r="L216" s="135">
        <f t="shared" si="124"/>
        <v>82.5</v>
      </c>
    </row>
    <row r="217" spans="1:12" x14ac:dyDescent="0.35">
      <c r="A217" s="16"/>
      <c r="B217" s="16" t="e">
        <v>#N/A</v>
      </c>
      <c r="C217"/>
      <c r="D217" s="7"/>
      <c r="E217" s="7"/>
      <c r="F217" s="7"/>
      <c r="G217" s="7"/>
      <c r="H217" s="131"/>
      <c r="I217" s="136"/>
      <c r="J217" s="136"/>
      <c r="K217" s="134">
        <v>35400</v>
      </c>
      <c r="L217" s="135" t="e">
        <f t="shared" si="124"/>
        <v>#N/A</v>
      </c>
    </row>
    <row r="218" spans="1:12" x14ac:dyDescent="0.35">
      <c r="A218" s="16"/>
      <c r="B218" s="16" t="e">
        <v>#N/A</v>
      </c>
      <c r="C218"/>
      <c r="D218" s="7"/>
      <c r="E218" s="7"/>
      <c r="F218" s="7"/>
      <c r="G218" s="7"/>
      <c r="H218" s="131"/>
      <c r="I218" s="136"/>
      <c r="J218" s="136"/>
      <c r="K218" s="134">
        <v>35431</v>
      </c>
      <c r="L218" s="135" t="e">
        <f t="shared" si="124"/>
        <v>#N/A</v>
      </c>
    </row>
    <row r="219" spans="1:12" x14ac:dyDescent="0.35">
      <c r="A219" s="17">
        <v>35462</v>
      </c>
      <c r="B219" s="16">
        <v>81.3</v>
      </c>
      <c r="C219" s="86">
        <f>(B219/(AVERAGE(B$483:B$492))*100)</f>
        <v>35.657894736842103</v>
      </c>
      <c r="D219" s="86">
        <f t="shared" ref="D219" si="137">(C219-C216)/C216*100</f>
        <v>-1.4545454545454566</v>
      </c>
      <c r="E219" s="86">
        <f t="shared" ref="E219" si="138">(C219-C207)/C207*100</f>
        <v>0.37037037037036091</v>
      </c>
      <c r="F219" s="86"/>
      <c r="G219" s="86"/>
      <c r="H219" s="131"/>
      <c r="I219" s="136"/>
      <c r="J219" s="136"/>
      <c r="K219" s="134">
        <v>35462</v>
      </c>
      <c r="L219" s="135">
        <f t="shared" si="124"/>
        <v>81.3</v>
      </c>
    </row>
    <row r="220" spans="1:12" x14ac:dyDescent="0.35">
      <c r="A220" s="17"/>
      <c r="B220" s="16" t="e">
        <v>#N/A</v>
      </c>
      <c r="C220"/>
      <c r="D220" s="7"/>
      <c r="E220" s="7"/>
      <c r="F220" s="7"/>
      <c r="G220" s="7"/>
      <c r="H220" s="131"/>
      <c r="I220" s="136"/>
      <c r="J220" s="136"/>
      <c r="K220" s="134">
        <v>35490</v>
      </c>
      <c r="L220" s="135" t="e">
        <f t="shared" si="124"/>
        <v>#N/A</v>
      </c>
    </row>
    <row r="221" spans="1:12" x14ac:dyDescent="0.35">
      <c r="A221" s="17"/>
      <c r="B221" s="16" t="e">
        <v>#N/A</v>
      </c>
      <c r="C221"/>
      <c r="D221" s="7"/>
      <c r="E221" s="7"/>
      <c r="F221" s="7"/>
      <c r="G221" s="7"/>
      <c r="H221" s="131"/>
      <c r="I221" s="136"/>
      <c r="J221" s="136"/>
      <c r="K221" s="134">
        <v>35521</v>
      </c>
      <c r="L221" s="135" t="e">
        <f t="shared" si="124"/>
        <v>#N/A</v>
      </c>
    </row>
    <row r="222" spans="1:12" x14ac:dyDescent="0.35">
      <c r="A222" s="17">
        <v>35551</v>
      </c>
      <c r="B222" s="16">
        <v>82.8</v>
      </c>
      <c r="C222" s="86">
        <f>(B222/(AVERAGE(B$483:B$492))*100)</f>
        <v>36.315789473684205</v>
      </c>
      <c r="D222" s="86">
        <f t="shared" ref="D222" si="139">(C222-C219)/C219*100</f>
        <v>1.8450184501844946</v>
      </c>
      <c r="E222" s="86">
        <f t="shared" ref="E222" si="140">(C222-C210)/C210*100</f>
        <v>7.9530638852672695</v>
      </c>
      <c r="F222" s="86"/>
      <c r="G222" s="86"/>
      <c r="H222" s="131"/>
      <c r="I222" s="136"/>
      <c r="J222" s="136"/>
      <c r="K222" s="134">
        <v>35551</v>
      </c>
      <c r="L222" s="135">
        <f t="shared" si="124"/>
        <v>82.8</v>
      </c>
    </row>
    <row r="223" spans="1:12" x14ac:dyDescent="0.35">
      <c r="A223" s="17"/>
      <c r="B223" s="16" t="e">
        <v>#N/A</v>
      </c>
      <c r="C223"/>
      <c r="D223" s="7"/>
      <c r="E223" s="7"/>
      <c r="F223" s="7"/>
      <c r="G223" s="7"/>
      <c r="H223" s="131"/>
      <c r="I223" s="136"/>
      <c r="J223" s="136"/>
      <c r="K223" s="134">
        <v>35582</v>
      </c>
      <c r="L223" s="135" t="e">
        <f t="shared" si="124"/>
        <v>#N/A</v>
      </c>
    </row>
    <row r="224" spans="1:12" x14ac:dyDescent="0.35">
      <c r="A224" s="17"/>
      <c r="B224" s="16" t="e">
        <v>#N/A</v>
      </c>
      <c r="C224"/>
      <c r="D224" s="7"/>
      <c r="E224" s="7"/>
      <c r="F224" s="7"/>
      <c r="G224" s="7"/>
      <c r="H224" s="131"/>
      <c r="I224" s="136"/>
      <c r="J224" s="136"/>
      <c r="K224" s="134">
        <v>35612</v>
      </c>
      <c r="L224" s="135" t="e">
        <f t="shared" si="124"/>
        <v>#N/A</v>
      </c>
    </row>
    <row r="225" spans="1:12" x14ac:dyDescent="0.35">
      <c r="A225" s="17">
        <v>35643</v>
      </c>
      <c r="B225" s="16">
        <v>84.9</v>
      </c>
      <c r="C225" s="86">
        <f>(B225/(AVERAGE(B$483:B$492))*100)</f>
        <v>37.236842105263165</v>
      </c>
      <c r="D225" s="86">
        <f t="shared" ref="D225" si="141">(C225-C222)/C222*100</f>
        <v>2.5362318840580045</v>
      </c>
      <c r="E225" s="86">
        <f t="shared" ref="E225" si="142">(C225-C213)/C213*100</f>
        <v>9.5483870967742135</v>
      </c>
      <c r="F225" s="86"/>
      <c r="G225" s="86"/>
      <c r="H225" s="131"/>
      <c r="I225" s="136"/>
      <c r="J225" s="136"/>
      <c r="K225" s="134">
        <v>35643</v>
      </c>
      <c r="L225" s="135">
        <f t="shared" si="124"/>
        <v>84.9</v>
      </c>
    </row>
    <row r="226" spans="1:12" x14ac:dyDescent="0.35">
      <c r="A226" s="16"/>
      <c r="B226" s="16" t="e">
        <v>#N/A</v>
      </c>
      <c r="C226"/>
      <c r="D226" s="7"/>
      <c r="E226" s="7"/>
      <c r="F226" s="7"/>
      <c r="G226" s="7"/>
      <c r="H226" s="131"/>
      <c r="I226" s="136"/>
      <c r="J226" s="136"/>
      <c r="K226" s="134">
        <v>35674</v>
      </c>
      <c r="L226" s="135" t="e">
        <f t="shared" si="124"/>
        <v>#N/A</v>
      </c>
    </row>
    <row r="227" spans="1:12" x14ac:dyDescent="0.35">
      <c r="A227" s="16"/>
      <c r="B227" s="16" t="e">
        <v>#N/A</v>
      </c>
      <c r="C227"/>
      <c r="D227" s="7"/>
      <c r="E227" s="7"/>
      <c r="F227" s="7"/>
      <c r="G227" s="7"/>
      <c r="H227" s="131"/>
      <c r="I227" s="136"/>
      <c r="J227" s="136"/>
      <c r="K227" s="134">
        <v>35704</v>
      </c>
      <c r="L227" s="135" t="e">
        <f t="shared" si="124"/>
        <v>#N/A</v>
      </c>
    </row>
    <row r="228" spans="1:12" x14ac:dyDescent="0.35">
      <c r="A228" s="17">
        <v>35735</v>
      </c>
      <c r="B228" s="16">
        <v>90.4</v>
      </c>
      <c r="C228" s="86">
        <f>(B228/(AVERAGE(B$483:B$492))*100)</f>
        <v>39.649122807017548</v>
      </c>
      <c r="D228" s="86">
        <f t="shared" ref="D228" si="143">(C228-C225)/C225*100</f>
        <v>6.4782096584216644</v>
      </c>
      <c r="E228" s="86">
        <f t="shared" ref="E228" si="144">(C228-C216)/C216*100</f>
        <v>9.5757575757575921</v>
      </c>
      <c r="F228" s="86"/>
      <c r="G228" s="86"/>
      <c r="H228" s="131"/>
      <c r="I228" s="136"/>
      <c r="J228" s="136"/>
      <c r="K228" s="134">
        <v>35735</v>
      </c>
      <c r="L228" s="135">
        <f t="shared" si="124"/>
        <v>90.4</v>
      </c>
    </row>
    <row r="229" spans="1:12" x14ac:dyDescent="0.35">
      <c r="A229" s="16"/>
      <c r="B229" s="16" t="e">
        <v>#N/A</v>
      </c>
      <c r="C229"/>
      <c r="D229" s="7"/>
      <c r="E229" s="7"/>
      <c r="F229" s="7"/>
      <c r="G229" s="7"/>
      <c r="H229" s="131"/>
      <c r="I229" s="136"/>
      <c r="J229" s="136"/>
      <c r="K229" s="134">
        <v>35765</v>
      </c>
      <c r="L229" s="135" t="e">
        <f t="shared" si="124"/>
        <v>#N/A</v>
      </c>
    </row>
    <row r="230" spans="1:12" x14ac:dyDescent="0.35">
      <c r="A230" s="16"/>
      <c r="B230" s="16" t="e">
        <v>#N/A</v>
      </c>
      <c r="C230"/>
      <c r="D230" s="7"/>
      <c r="E230" s="7"/>
      <c r="F230" s="7"/>
      <c r="G230" s="7"/>
      <c r="H230" s="131"/>
      <c r="I230" s="136"/>
      <c r="J230" s="136"/>
      <c r="K230" s="134">
        <v>35796</v>
      </c>
      <c r="L230" s="135" t="e">
        <f t="shared" si="124"/>
        <v>#N/A</v>
      </c>
    </row>
    <row r="231" spans="1:12" x14ac:dyDescent="0.35">
      <c r="A231" s="17">
        <v>35827</v>
      </c>
      <c r="B231" s="16">
        <v>98.3</v>
      </c>
      <c r="C231" s="86">
        <f>(B231/(AVERAGE(B$483:B$492))*100)</f>
        <v>43.114035087719301</v>
      </c>
      <c r="D231" s="86">
        <f t="shared" ref="D231" si="145">(C231-C228)/C228*100</f>
        <v>8.7389380530973426</v>
      </c>
      <c r="E231" s="86">
        <f t="shared" ref="E231" si="146">(C231-C219)/C219*100</f>
        <v>20.910209102091041</v>
      </c>
      <c r="F231" s="86"/>
      <c r="G231" s="86"/>
      <c r="H231" s="131"/>
      <c r="I231" s="136"/>
      <c r="J231" s="136"/>
      <c r="K231" s="134">
        <v>35827</v>
      </c>
      <c r="L231" s="135">
        <f t="shared" si="124"/>
        <v>98.3</v>
      </c>
    </row>
    <row r="232" spans="1:12" x14ac:dyDescent="0.35">
      <c r="A232" s="17"/>
      <c r="B232" s="16" t="e">
        <v>#N/A</v>
      </c>
      <c r="C232"/>
      <c r="D232" s="7"/>
      <c r="E232" s="7"/>
      <c r="F232" s="7"/>
      <c r="G232" s="7"/>
      <c r="H232" s="131"/>
      <c r="I232" s="136"/>
      <c r="J232" s="136"/>
      <c r="K232" s="134">
        <v>35855</v>
      </c>
      <c r="L232" s="135" t="e">
        <f t="shared" si="124"/>
        <v>#N/A</v>
      </c>
    </row>
    <row r="233" spans="1:12" x14ac:dyDescent="0.35">
      <c r="A233" s="17"/>
      <c r="B233" s="16" t="e">
        <v>#N/A</v>
      </c>
      <c r="C233"/>
      <c r="D233" s="7"/>
      <c r="E233" s="7"/>
      <c r="F233" s="7"/>
      <c r="G233" s="7"/>
      <c r="H233" s="131"/>
      <c r="I233" s="136"/>
      <c r="J233" s="136"/>
      <c r="K233" s="134">
        <v>35886</v>
      </c>
      <c r="L233" s="135" t="e">
        <f t="shared" si="124"/>
        <v>#N/A</v>
      </c>
    </row>
    <row r="234" spans="1:12" x14ac:dyDescent="0.35">
      <c r="A234" s="17">
        <v>35916</v>
      </c>
      <c r="B234" s="16">
        <v>104</v>
      </c>
      <c r="C234" s="86">
        <f>(B234/(AVERAGE(B$483:B$492))*100)</f>
        <v>45.614035087719294</v>
      </c>
      <c r="D234" s="86">
        <f t="shared" ref="D234" si="147">(C234-C231)/C231*100</f>
        <v>5.7985757884028315</v>
      </c>
      <c r="E234" s="86">
        <f t="shared" ref="E234" si="148">(C234-C222)/C222*100</f>
        <v>25.603864734299524</v>
      </c>
      <c r="F234" s="86"/>
      <c r="G234" s="86"/>
      <c r="H234" s="131"/>
      <c r="I234" s="136"/>
      <c r="J234" s="136"/>
      <c r="K234" s="134">
        <v>35916</v>
      </c>
      <c r="L234" s="135">
        <f t="shared" si="124"/>
        <v>104</v>
      </c>
    </row>
    <row r="235" spans="1:12" x14ac:dyDescent="0.35">
      <c r="A235" s="17"/>
      <c r="B235" s="16" t="e">
        <v>#N/A</v>
      </c>
      <c r="C235"/>
      <c r="D235" s="7"/>
      <c r="E235" s="7"/>
      <c r="F235" s="7"/>
      <c r="G235" s="7"/>
      <c r="H235" s="131"/>
      <c r="I235" s="136"/>
      <c r="J235" s="136"/>
      <c r="K235" s="134">
        <v>35947</v>
      </c>
      <c r="L235" s="135" t="e">
        <f t="shared" si="124"/>
        <v>#N/A</v>
      </c>
    </row>
    <row r="236" spans="1:12" x14ac:dyDescent="0.35">
      <c r="A236" s="17"/>
      <c r="B236" s="16" t="e">
        <v>#N/A</v>
      </c>
      <c r="C236"/>
      <c r="D236" s="7"/>
      <c r="E236" s="7"/>
      <c r="F236" s="7"/>
      <c r="G236" s="7"/>
      <c r="H236" s="131"/>
      <c r="I236" s="136"/>
      <c r="J236" s="136"/>
      <c r="K236" s="134">
        <v>35977</v>
      </c>
      <c r="L236" s="135" t="e">
        <f t="shared" si="124"/>
        <v>#N/A</v>
      </c>
    </row>
    <row r="237" spans="1:12" x14ac:dyDescent="0.35">
      <c r="A237" s="17">
        <v>36008</v>
      </c>
      <c r="B237" s="16">
        <v>89.8</v>
      </c>
      <c r="C237" s="86">
        <f>(B237/(AVERAGE(B$483:B$492))*100)</f>
        <v>39.385964912280699</v>
      </c>
      <c r="D237" s="86">
        <f t="shared" ref="D237" si="149">(C237-C234)/C234*100</f>
        <v>-13.653846153846153</v>
      </c>
      <c r="E237" s="86">
        <f t="shared" ref="E237" si="150">(C237-C225)/C225*100</f>
        <v>5.7714958775029173</v>
      </c>
      <c r="F237" s="86"/>
      <c r="G237" s="86"/>
      <c r="H237" s="131"/>
      <c r="I237" s="136"/>
      <c r="J237" s="136"/>
      <c r="K237" s="134">
        <v>36008</v>
      </c>
      <c r="L237" s="135">
        <f t="shared" si="124"/>
        <v>89.8</v>
      </c>
    </row>
    <row r="238" spans="1:12" x14ac:dyDescent="0.35">
      <c r="A238" s="16"/>
      <c r="B238" s="16" t="e">
        <v>#N/A</v>
      </c>
      <c r="C238"/>
      <c r="D238" s="7"/>
      <c r="E238" s="7"/>
      <c r="F238" s="7"/>
      <c r="G238" s="7"/>
      <c r="H238" s="131"/>
      <c r="I238" s="136"/>
      <c r="J238" s="136"/>
      <c r="K238" s="134">
        <v>36039</v>
      </c>
      <c r="L238" s="135" t="e">
        <f t="shared" si="124"/>
        <v>#N/A</v>
      </c>
    </row>
    <row r="239" spans="1:12" x14ac:dyDescent="0.35">
      <c r="A239" s="16"/>
      <c r="B239" s="16" t="e">
        <v>#N/A</v>
      </c>
      <c r="C239"/>
      <c r="D239" s="7"/>
      <c r="E239" s="7"/>
      <c r="F239" s="7"/>
      <c r="G239" s="7"/>
      <c r="H239" s="131"/>
      <c r="I239" s="136"/>
      <c r="J239" s="136"/>
      <c r="K239" s="134">
        <v>36069</v>
      </c>
      <c r="L239" s="135" t="e">
        <f t="shared" si="124"/>
        <v>#N/A</v>
      </c>
    </row>
    <row r="240" spans="1:12" x14ac:dyDescent="0.35">
      <c r="A240" s="17">
        <v>36100</v>
      </c>
      <c r="B240" s="16">
        <v>102</v>
      </c>
      <c r="C240" s="86">
        <f>(B240/(AVERAGE(B$483:B$492))*100)</f>
        <v>44.736842105263158</v>
      </c>
      <c r="D240" s="86">
        <f t="shared" ref="D240" si="151">(C240-C237)/C237*100</f>
        <v>13.585746102449898</v>
      </c>
      <c r="E240" s="86">
        <f t="shared" ref="E240" si="152">(C240-C228)/C228*100</f>
        <v>12.831858407079633</v>
      </c>
      <c r="F240" s="86"/>
      <c r="G240" s="86"/>
      <c r="H240" s="131"/>
      <c r="I240" s="136"/>
      <c r="J240" s="136"/>
      <c r="K240" s="134">
        <v>36100</v>
      </c>
      <c r="L240" s="135">
        <f t="shared" si="124"/>
        <v>102</v>
      </c>
    </row>
    <row r="241" spans="1:12" x14ac:dyDescent="0.35">
      <c r="A241" s="16"/>
      <c r="B241" s="16" t="e">
        <v>#N/A</v>
      </c>
      <c r="C241"/>
      <c r="D241" s="7"/>
      <c r="E241" s="7"/>
      <c r="F241" s="7"/>
      <c r="G241" s="7"/>
      <c r="H241" s="131"/>
      <c r="I241" s="136"/>
      <c r="J241" s="136"/>
      <c r="K241" s="134">
        <v>36130</v>
      </c>
      <c r="L241" s="135" t="e">
        <f t="shared" si="124"/>
        <v>#N/A</v>
      </c>
    </row>
    <row r="242" spans="1:12" x14ac:dyDescent="0.35">
      <c r="A242" s="16"/>
      <c r="B242" s="16" t="e">
        <v>#N/A</v>
      </c>
      <c r="C242"/>
      <c r="D242" s="7"/>
      <c r="E242" s="7"/>
      <c r="F242" s="7"/>
      <c r="G242" s="7"/>
      <c r="H242" s="131"/>
      <c r="I242" s="136"/>
      <c r="J242" s="136"/>
      <c r="K242" s="134">
        <v>36161</v>
      </c>
      <c r="L242" s="135" t="e">
        <f t="shared" si="124"/>
        <v>#N/A</v>
      </c>
    </row>
    <row r="243" spans="1:12" x14ac:dyDescent="0.35">
      <c r="A243" s="17">
        <v>36192</v>
      </c>
      <c r="B243" s="16">
        <v>87.2</v>
      </c>
      <c r="C243" s="86">
        <f>(B243/(AVERAGE(B$483:B$492))*100)</f>
        <v>38.245614035087719</v>
      </c>
      <c r="D243" s="86">
        <f t="shared" ref="D243" si="153">(C243-C240)/C240*100</f>
        <v>-14.509803921568626</v>
      </c>
      <c r="E243" s="86">
        <f t="shared" ref="E243" si="154">(C243-C231)/C231*100</f>
        <v>-11.29196337741608</v>
      </c>
      <c r="F243" s="86"/>
      <c r="G243" s="86"/>
      <c r="H243" s="131"/>
      <c r="I243" s="136"/>
      <c r="J243" s="136"/>
      <c r="K243" s="134">
        <v>36192</v>
      </c>
      <c r="L243" s="135">
        <f t="shared" si="124"/>
        <v>87.2</v>
      </c>
    </row>
    <row r="244" spans="1:12" x14ac:dyDescent="0.35">
      <c r="A244" s="17"/>
      <c r="B244" s="16" t="e">
        <v>#N/A</v>
      </c>
      <c r="C244"/>
      <c r="D244" s="7"/>
      <c r="E244" s="7"/>
      <c r="F244" s="7"/>
      <c r="G244" s="7"/>
      <c r="H244" s="131"/>
      <c r="I244" s="136"/>
      <c r="J244" s="136"/>
      <c r="K244" s="134">
        <v>36220</v>
      </c>
      <c r="L244" s="135" t="e">
        <f t="shared" si="124"/>
        <v>#N/A</v>
      </c>
    </row>
    <row r="245" spans="1:12" x14ac:dyDescent="0.35">
      <c r="A245" s="17"/>
      <c r="B245" s="16" t="e">
        <v>#N/A</v>
      </c>
      <c r="C245"/>
      <c r="D245" s="7"/>
      <c r="E245" s="7"/>
      <c r="F245" s="7"/>
      <c r="G245" s="7"/>
      <c r="H245" s="131"/>
      <c r="I245" s="136"/>
      <c r="J245" s="136"/>
      <c r="K245" s="134">
        <v>36251</v>
      </c>
      <c r="L245" s="135" t="e">
        <f t="shared" si="124"/>
        <v>#N/A</v>
      </c>
    </row>
    <row r="246" spans="1:12" x14ac:dyDescent="0.35">
      <c r="A246" s="17">
        <v>36281</v>
      </c>
      <c r="B246" s="16">
        <v>100.2</v>
      </c>
      <c r="C246" s="86">
        <f>(B246/(AVERAGE(B$483:B$492))*100)</f>
        <v>43.947368421052637</v>
      </c>
      <c r="D246" s="86">
        <f t="shared" ref="D246" si="155">(C246-C243)/C243*100</f>
        <v>14.908256880733962</v>
      </c>
      <c r="E246" s="86">
        <f t="shared" ref="E246" si="156">(C246-C234)/C234*100</f>
        <v>-3.6538461538461333</v>
      </c>
      <c r="F246" s="86"/>
      <c r="G246" s="86"/>
      <c r="H246" s="131"/>
      <c r="I246" s="136"/>
      <c r="J246" s="136"/>
      <c r="K246" s="134">
        <v>36281</v>
      </c>
      <c r="L246" s="135">
        <f t="shared" si="124"/>
        <v>100.2</v>
      </c>
    </row>
    <row r="247" spans="1:12" x14ac:dyDescent="0.35">
      <c r="A247" s="17"/>
      <c r="B247" s="16" t="e">
        <v>#N/A</v>
      </c>
      <c r="C247"/>
      <c r="D247" s="7"/>
      <c r="E247" s="7"/>
      <c r="F247" s="7"/>
      <c r="G247" s="7"/>
      <c r="H247" s="131"/>
      <c r="I247" s="136"/>
      <c r="J247" s="136"/>
      <c r="K247" s="134">
        <v>36312</v>
      </c>
      <c r="L247" s="135" t="e">
        <f t="shared" si="124"/>
        <v>#N/A</v>
      </c>
    </row>
    <row r="248" spans="1:12" x14ac:dyDescent="0.35">
      <c r="A248" s="17"/>
      <c r="B248" s="16" t="e">
        <v>#N/A</v>
      </c>
      <c r="C248"/>
      <c r="D248" s="7"/>
      <c r="E248" s="7"/>
      <c r="F248" s="7"/>
      <c r="G248" s="7"/>
      <c r="H248" s="131"/>
      <c r="I248" s="136"/>
      <c r="J248" s="136"/>
      <c r="K248" s="134">
        <v>36342</v>
      </c>
      <c r="L248" s="135" t="e">
        <f t="shared" si="124"/>
        <v>#N/A</v>
      </c>
    </row>
    <row r="249" spans="1:12" x14ac:dyDescent="0.35">
      <c r="A249" s="17">
        <v>36373</v>
      </c>
      <c r="B249" s="16">
        <v>106.9</v>
      </c>
      <c r="C249" s="86">
        <f>(B249/(AVERAGE(B$483:B$492))*100)</f>
        <v>46.885964912280706</v>
      </c>
      <c r="D249" s="86">
        <f t="shared" ref="D249" si="157">(C249-C246)/C246*100</f>
        <v>6.6866267465069811</v>
      </c>
      <c r="E249" s="86">
        <f t="shared" ref="E249" si="158">(C249-C237)/C237*100</f>
        <v>19.042316258351914</v>
      </c>
      <c r="F249" s="86"/>
      <c r="G249" s="86"/>
      <c r="H249" s="131"/>
      <c r="I249" s="136"/>
      <c r="J249" s="136"/>
      <c r="K249" s="134">
        <v>36373</v>
      </c>
      <c r="L249" s="135">
        <f t="shared" si="124"/>
        <v>106.9</v>
      </c>
    </row>
    <row r="250" spans="1:12" x14ac:dyDescent="0.35">
      <c r="A250" s="16"/>
      <c r="B250" s="16" t="e">
        <v>#N/A</v>
      </c>
      <c r="C250"/>
      <c r="D250"/>
      <c r="E250" s="7"/>
      <c r="F250" s="7"/>
      <c r="G250" s="7"/>
      <c r="H250" s="131"/>
      <c r="I250" s="136"/>
      <c r="J250" s="136"/>
      <c r="K250" s="134">
        <v>36404</v>
      </c>
      <c r="L250" s="135" t="e">
        <f t="shared" si="124"/>
        <v>#N/A</v>
      </c>
    </row>
    <row r="251" spans="1:12" x14ac:dyDescent="0.35">
      <c r="A251" s="16"/>
      <c r="B251" s="16" t="e">
        <v>#N/A</v>
      </c>
      <c r="C251"/>
      <c r="D251"/>
      <c r="E251" s="7"/>
      <c r="F251" s="7"/>
      <c r="G251" s="7"/>
      <c r="H251" s="131"/>
      <c r="I251" s="136"/>
      <c r="J251" s="136"/>
      <c r="K251" s="134">
        <v>36434</v>
      </c>
      <c r="L251" s="135" t="e">
        <f t="shared" si="124"/>
        <v>#N/A</v>
      </c>
    </row>
    <row r="252" spans="1:12" x14ac:dyDescent="0.35">
      <c r="A252" s="17">
        <v>36465</v>
      </c>
      <c r="B252" s="16">
        <v>109.6</v>
      </c>
      <c r="C252" s="86">
        <f>(B252/(AVERAGE(B$483:B$492))*100)</f>
        <v>48.070175438596493</v>
      </c>
      <c r="D252" s="86">
        <f>(C252-C249)/C249*100</f>
        <v>2.5257249766136534</v>
      </c>
      <c r="E252" s="86">
        <f t="shared" ref="E252" si="159">(C252-C240)/C240*100</f>
        <v>7.4509803921568682</v>
      </c>
      <c r="F252" s="86"/>
      <c r="G252" s="86"/>
      <c r="H252" s="131"/>
      <c r="I252" s="136"/>
      <c r="J252" s="136"/>
      <c r="K252" s="134">
        <v>36465</v>
      </c>
      <c r="L252" s="135">
        <f t="shared" si="124"/>
        <v>109.6</v>
      </c>
    </row>
    <row r="253" spans="1:12" x14ac:dyDescent="0.35">
      <c r="A253" s="16"/>
      <c r="B253" s="16" t="e">
        <v>#N/A</v>
      </c>
      <c r="C253"/>
      <c r="D253"/>
      <c r="E253" s="7"/>
      <c r="F253" s="7"/>
      <c r="G253" s="7"/>
      <c r="H253" s="131"/>
      <c r="I253" s="136"/>
      <c r="J253" s="136"/>
      <c r="K253" s="134">
        <v>36495</v>
      </c>
      <c r="L253" s="135" t="e">
        <f t="shared" si="124"/>
        <v>#N/A</v>
      </c>
    </row>
    <row r="254" spans="1:12" x14ac:dyDescent="0.35">
      <c r="A254" s="16"/>
      <c r="B254" s="16" t="e">
        <v>#N/A</v>
      </c>
      <c r="C254"/>
      <c r="D254"/>
      <c r="E254" s="7"/>
      <c r="F254" s="7"/>
      <c r="G254" s="7"/>
      <c r="H254" s="131"/>
      <c r="I254" s="136"/>
      <c r="J254" s="136"/>
      <c r="K254" s="134">
        <v>36526</v>
      </c>
      <c r="L254" s="135" t="e">
        <f t="shared" si="124"/>
        <v>#N/A</v>
      </c>
    </row>
    <row r="255" spans="1:12" x14ac:dyDescent="0.35">
      <c r="A255" s="17">
        <v>36557</v>
      </c>
      <c r="B255" s="16">
        <v>118.1</v>
      </c>
      <c r="C255" s="86">
        <f>(B255/(AVERAGE(B$483:B$492))*100)</f>
        <v>51.798245614035089</v>
      </c>
      <c r="D255" s="86">
        <f>(C255-C252)/C252*100</f>
        <v>7.7554744525547434</v>
      </c>
      <c r="E255" s="86">
        <f t="shared" ref="E255" si="160">(C255-C243)/C243*100</f>
        <v>35.435779816513765</v>
      </c>
      <c r="F255" s="86"/>
      <c r="G255" s="86"/>
      <c r="H255" s="131"/>
      <c r="I255" s="136"/>
      <c r="J255" s="136"/>
      <c r="K255" s="134">
        <v>36557</v>
      </c>
      <c r="L255" s="135">
        <f t="shared" si="124"/>
        <v>118.1</v>
      </c>
    </row>
    <row r="256" spans="1:12" x14ac:dyDescent="0.35">
      <c r="A256" s="17"/>
      <c r="B256" s="16" t="e">
        <v>#N/A</v>
      </c>
      <c r="C256"/>
      <c r="D256"/>
      <c r="E256" s="7"/>
      <c r="F256" s="7"/>
      <c r="G256" s="7"/>
      <c r="H256" s="131"/>
      <c r="I256" s="136"/>
      <c r="J256" s="136"/>
      <c r="K256" s="134">
        <v>36586</v>
      </c>
      <c r="L256" s="135" t="e">
        <f t="shared" si="124"/>
        <v>#N/A</v>
      </c>
    </row>
    <row r="257" spans="1:12" x14ac:dyDescent="0.35">
      <c r="A257" s="17"/>
      <c r="B257" s="16" t="e">
        <v>#N/A</v>
      </c>
      <c r="C257"/>
      <c r="D257"/>
      <c r="E257" s="7"/>
      <c r="F257" s="7"/>
      <c r="G257" s="7"/>
      <c r="H257" s="131"/>
      <c r="I257" s="136"/>
      <c r="J257" s="136"/>
      <c r="K257" s="134">
        <v>36617</v>
      </c>
      <c r="L257" s="135" t="e">
        <f t="shared" si="124"/>
        <v>#N/A</v>
      </c>
    </row>
    <row r="258" spans="1:12" x14ac:dyDescent="0.35">
      <c r="A258" s="17">
        <v>36647</v>
      </c>
      <c r="B258" s="16">
        <v>115.9</v>
      </c>
      <c r="C258" s="86">
        <f>(B258/(AVERAGE(B$483:B$492))*100)</f>
        <v>50.833333333333329</v>
      </c>
      <c r="D258" s="86">
        <f>(C258-C255)/C255*100</f>
        <v>-1.8628281117696983</v>
      </c>
      <c r="E258" s="86">
        <f t="shared" ref="E258" si="161">(C258-C246)/C246*100</f>
        <v>15.668662674650674</v>
      </c>
      <c r="F258" s="86"/>
      <c r="G258" s="86"/>
      <c r="H258" s="131"/>
      <c r="I258" s="136"/>
      <c r="J258" s="136"/>
      <c r="K258" s="134">
        <v>36647</v>
      </c>
      <c r="L258" s="135">
        <f t="shared" si="124"/>
        <v>115.9</v>
      </c>
    </row>
    <row r="259" spans="1:12" x14ac:dyDescent="0.35">
      <c r="A259" s="17"/>
      <c r="B259" s="16" t="e">
        <v>#N/A</v>
      </c>
      <c r="C259"/>
      <c r="D259"/>
      <c r="E259" s="7"/>
      <c r="F259" s="7"/>
      <c r="G259" s="7"/>
      <c r="H259" s="131"/>
      <c r="I259" s="136"/>
      <c r="J259" s="136"/>
      <c r="K259" s="134">
        <v>36678</v>
      </c>
      <c r="L259" s="135" t="e">
        <f t="shared" si="124"/>
        <v>#N/A</v>
      </c>
    </row>
    <row r="260" spans="1:12" x14ac:dyDescent="0.35">
      <c r="A260" s="17"/>
      <c r="B260" s="16" t="e">
        <v>#N/A</v>
      </c>
      <c r="C260"/>
      <c r="D260"/>
      <c r="E260" s="7"/>
      <c r="F260" s="7"/>
      <c r="G260" s="7"/>
      <c r="H260" s="131"/>
      <c r="I260" s="136"/>
      <c r="J260" s="136"/>
      <c r="K260" s="134">
        <v>36708</v>
      </c>
      <c r="L260" s="135" t="e">
        <f t="shared" si="124"/>
        <v>#N/A</v>
      </c>
    </row>
    <row r="261" spans="1:12" x14ac:dyDescent="0.35">
      <c r="A261" s="17">
        <v>36739</v>
      </c>
      <c r="B261" s="16">
        <v>114.4</v>
      </c>
      <c r="C261" s="86">
        <f>(B261/(AVERAGE(B$483:B$492))*100)</f>
        <v>50.175438596491226</v>
      </c>
      <c r="D261" s="86">
        <f>(C261-C258)/C258*100</f>
        <v>-1.2942191544434807</v>
      </c>
      <c r="E261" s="86">
        <f>(C261-C249)/C249*100</f>
        <v>7.0159027128157021</v>
      </c>
      <c r="F261" s="86"/>
      <c r="G261" s="86"/>
      <c r="H261" s="131"/>
      <c r="I261" s="136"/>
      <c r="J261" s="136"/>
      <c r="K261" s="134">
        <v>36739</v>
      </c>
      <c r="L261" s="135">
        <f t="shared" si="124"/>
        <v>114.4</v>
      </c>
    </row>
    <row r="262" spans="1:12" x14ac:dyDescent="0.35">
      <c r="A262" s="17"/>
      <c r="B262" s="16" t="e">
        <v>#N/A</v>
      </c>
      <c r="C262"/>
      <c r="D262"/>
      <c r="E262"/>
      <c r="F262"/>
      <c r="G262"/>
      <c r="H262" s="131"/>
      <c r="I262" s="136"/>
      <c r="J262" s="136"/>
      <c r="K262" s="134">
        <v>36770</v>
      </c>
      <c r="L262" s="135" t="e">
        <f t="shared" si="124"/>
        <v>#N/A</v>
      </c>
    </row>
    <row r="263" spans="1:12" x14ac:dyDescent="0.35">
      <c r="A263" s="17"/>
      <c r="B263" s="16" t="e">
        <v>#N/A</v>
      </c>
      <c r="C263"/>
      <c r="D263"/>
      <c r="E263"/>
      <c r="F263"/>
      <c r="G263"/>
      <c r="H263" s="131"/>
      <c r="I263" s="136"/>
      <c r="J263" s="136"/>
      <c r="K263" s="134">
        <v>36800</v>
      </c>
      <c r="L263" s="135" t="e">
        <f t="shared" ref="L263:L326" si="162">_xlfn.XLOOKUP(K263,I$6:I$190,J$6:J$190)</f>
        <v>#N/A</v>
      </c>
    </row>
    <row r="264" spans="1:12" x14ac:dyDescent="0.35">
      <c r="A264" s="17">
        <v>36831</v>
      </c>
      <c r="B264" s="16">
        <v>114.8</v>
      </c>
      <c r="C264" s="86">
        <f>(B264/(AVERAGE(B$483:B$492))*100)</f>
        <v>50.350877192982459</v>
      </c>
      <c r="D264" s="86">
        <f>(C264-C261)/C261*100</f>
        <v>0.34965034965035957</v>
      </c>
      <c r="E264" s="86">
        <f>(C264-C252)/C252*100</f>
        <v>4.7445255474452575</v>
      </c>
      <c r="F264" s="86"/>
      <c r="G264" s="86"/>
      <c r="H264" s="131"/>
      <c r="I264" s="136"/>
      <c r="J264" s="136"/>
      <c r="K264" s="134">
        <v>36831</v>
      </c>
      <c r="L264" s="135">
        <f t="shared" si="162"/>
        <v>114.8</v>
      </c>
    </row>
    <row r="265" spans="1:12" x14ac:dyDescent="0.35">
      <c r="A265" s="17"/>
      <c r="B265" s="16" t="e">
        <v>#N/A</v>
      </c>
      <c r="C265"/>
      <c r="D265"/>
      <c r="E265"/>
      <c r="F265"/>
      <c r="G265"/>
      <c r="H265" s="131"/>
      <c r="I265" s="136"/>
      <c r="J265" s="136"/>
      <c r="K265" s="134">
        <v>36861</v>
      </c>
      <c r="L265" s="135" t="e">
        <f t="shared" si="162"/>
        <v>#N/A</v>
      </c>
    </row>
    <row r="266" spans="1:12" x14ac:dyDescent="0.35">
      <c r="A266" s="17"/>
      <c r="B266" s="16" t="e">
        <v>#N/A</v>
      </c>
      <c r="C266"/>
      <c r="D266"/>
      <c r="E266"/>
      <c r="F266"/>
      <c r="G266"/>
      <c r="H266" s="131"/>
      <c r="I266" s="136"/>
      <c r="J266" s="136"/>
      <c r="K266" s="134">
        <v>36892</v>
      </c>
      <c r="L266" s="135" t="e">
        <f t="shared" si="162"/>
        <v>#N/A</v>
      </c>
    </row>
    <row r="267" spans="1:12" x14ac:dyDescent="0.35">
      <c r="A267" s="17">
        <v>36923</v>
      </c>
      <c r="B267" s="16">
        <v>99.7</v>
      </c>
      <c r="C267" s="86">
        <f>(B267/(AVERAGE(B$483:B$492))*100)</f>
        <v>43.728070175438596</v>
      </c>
      <c r="D267" s="86">
        <f>(C267-C264)/C264*100</f>
        <v>-13.153310104529622</v>
      </c>
      <c r="E267" s="86">
        <f>(C267-C255)/C255*100</f>
        <v>-15.580016934801019</v>
      </c>
      <c r="F267" s="86"/>
      <c r="G267" s="86"/>
      <c r="H267" s="131"/>
      <c r="I267" s="136"/>
      <c r="J267" s="136"/>
      <c r="K267" s="134">
        <v>36923</v>
      </c>
      <c r="L267" s="135">
        <f t="shared" si="162"/>
        <v>99.7</v>
      </c>
    </row>
    <row r="268" spans="1:12" x14ac:dyDescent="0.35">
      <c r="A268" s="17"/>
      <c r="B268" s="16" t="e">
        <v>#N/A</v>
      </c>
      <c r="C268"/>
      <c r="D268"/>
      <c r="E268"/>
      <c r="F268"/>
      <c r="G268"/>
      <c r="H268" s="131"/>
      <c r="I268" s="136"/>
      <c r="J268" s="136"/>
      <c r="K268" s="134">
        <v>36951</v>
      </c>
      <c r="L268" s="135" t="e">
        <f t="shared" si="162"/>
        <v>#N/A</v>
      </c>
    </row>
    <row r="269" spans="1:12" x14ac:dyDescent="0.35">
      <c r="A269" s="17"/>
      <c r="B269" s="16" t="e">
        <v>#N/A</v>
      </c>
      <c r="C269"/>
      <c r="D269"/>
      <c r="E269"/>
      <c r="F269"/>
      <c r="G269"/>
      <c r="H269" s="131"/>
      <c r="I269" s="136"/>
      <c r="J269" s="136"/>
      <c r="K269" s="134">
        <v>36982</v>
      </c>
      <c r="L269" s="135" t="e">
        <f t="shared" si="162"/>
        <v>#N/A</v>
      </c>
    </row>
    <row r="270" spans="1:12" x14ac:dyDescent="0.35">
      <c r="A270" s="17">
        <v>37012</v>
      </c>
      <c r="B270" s="16">
        <v>94</v>
      </c>
      <c r="C270" s="86">
        <f>(B270/(AVERAGE(B$483:B$492))*100)</f>
        <v>41.228070175438596</v>
      </c>
      <c r="D270" s="86">
        <f>(C270-C267)/C267*100</f>
        <v>-5.7171514543630897</v>
      </c>
      <c r="E270" s="86">
        <f>(C270-C258)/C258*100</f>
        <v>-18.895599654874886</v>
      </c>
      <c r="F270" s="86"/>
      <c r="G270" s="86"/>
      <c r="H270" s="131"/>
      <c r="I270" s="136"/>
      <c r="J270" s="136"/>
      <c r="K270" s="134">
        <v>37012</v>
      </c>
      <c r="L270" s="135">
        <f t="shared" si="162"/>
        <v>94</v>
      </c>
    </row>
    <row r="271" spans="1:12" x14ac:dyDescent="0.35">
      <c r="A271" s="17"/>
      <c r="B271" s="16" t="e">
        <v>#N/A</v>
      </c>
      <c r="C271"/>
      <c r="D271"/>
      <c r="E271"/>
      <c r="F271"/>
      <c r="G271"/>
      <c r="H271" s="131"/>
      <c r="I271" s="136"/>
      <c r="J271" s="136"/>
      <c r="K271" s="134">
        <v>37043</v>
      </c>
      <c r="L271" s="135" t="e">
        <f t="shared" si="162"/>
        <v>#N/A</v>
      </c>
    </row>
    <row r="272" spans="1:12" x14ac:dyDescent="0.35">
      <c r="A272" s="17"/>
      <c r="B272" s="16" t="e">
        <v>#N/A</v>
      </c>
      <c r="C272"/>
      <c r="D272"/>
      <c r="E272"/>
      <c r="F272"/>
      <c r="G272"/>
      <c r="H272" s="131"/>
      <c r="I272" s="136"/>
      <c r="J272" s="136"/>
      <c r="K272" s="134">
        <v>37073</v>
      </c>
      <c r="L272" s="135" t="e">
        <f t="shared" si="162"/>
        <v>#N/A</v>
      </c>
    </row>
    <row r="273" spans="1:12" x14ac:dyDescent="0.35">
      <c r="A273" s="17">
        <v>37104</v>
      </c>
      <c r="B273" s="16">
        <v>90.2</v>
      </c>
      <c r="C273" s="86">
        <f>(B273/(AVERAGE(B$483:B$492))*100)</f>
        <v>39.561403508771932</v>
      </c>
      <c r="D273" s="86">
        <f>(C273-C270)/C270*100</f>
        <v>-4.0425531914893558</v>
      </c>
      <c r="E273" s="86">
        <f>(C273-C261)/C261*100</f>
        <v>-21.15384615384615</v>
      </c>
      <c r="F273" s="86"/>
      <c r="G273" s="86"/>
      <c r="H273" s="131"/>
      <c r="I273" s="136"/>
      <c r="J273" s="136"/>
      <c r="K273" s="134">
        <v>37104</v>
      </c>
      <c r="L273" s="135">
        <f t="shared" si="162"/>
        <v>90.2</v>
      </c>
    </row>
    <row r="274" spans="1:12" x14ac:dyDescent="0.35">
      <c r="A274" s="17"/>
      <c r="B274" s="16" t="e">
        <v>#N/A</v>
      </c>
      <c r="C274"/>
      <c r="D274"/>
      <c r="E274"/>
      <c r="F274"/>
      <c r="G274"/>
      <c r="H274" s="131"/>
      <c r="I274" s="136"/>
      <c r="J274" s="136"/>
      <c r="K274" s="134">
        <v>37135</v>
      </c>
      <c r="L274" s="135" t="e">
        <f t="shared" si="162"/>
        <v>#N/A</v>
      </c>
    </row>
    <row r="275" spans="1:12" x14ac:dyDescent="0.35">
      <c r="A275" s="17"/>
      <c r="B275" s="16" t="e">
        <v>#N/A</v>
      </c>
      <c r="C275"/>
      <c r="D275"/>
      <c r="E275"/>
      <c r="F275"/>
      <c r="G275"/>
      <c r="H275" s="131"/>
      <c r="I275" s="136"/>
      <c r="J275" s="136"/>
      <c r="K275" s="134">
        <v>37165</v>
      </c>
      <c r="L275" s="135" t="e">
        <f t="shared" si="162"/>
        <v>#N/A</v>
      </c>
    </row>
    <row r="276" spans="1:12" x14ac:dyDescent="0.35">
      <c r="A276" s="17">
        <v>37196</v>
      </c>
      <c r="B276" s="16">
        <v>88.5</v>
      </c>
      <c r="C276" s="86">
        <f>(B276/(AVERAGE(B$483:B$492))*100)</f>
        <v>38.815789473684212</v>
      </c>
      <c r="D276" s="86">
        <f>(C276-C273)/C273*100</f>
        <v>-1.8847006651884695</v>
      </c>
      <c r="E276" s="86">
        <f>(C276-C264)/C264*100</f>
        <v>-22.909407665505228</v>
      </c>
      <c r="F276" s="86"/>
      <c r="G276" s="86"/>
      <c r="H276" s="131"/>
      <c r="I276" s="136"/>
      <c r="J276" s="136"/>
      <c r="K276" s="134">
        <v>37196</v>
      </c>
      <c r="L276" s="135">
        <f t="shared" si="162"/>
        <v>88.5</v>
      </c>
    </row>
    <row r="277" spans="1:12" x14ac:dyDescent="0.35">
      <c r="A277" s="17"/>
      <c r="B277" s="16" t="e">
        <v>#N/A</v>
      </c>
      <c r="C277"/>
      <c r="D277"/>
      <c r="E277"/>
      <c r="F277"/>
      <c r="G277"/>
      <c r="H277" s="131"/>
      <c r="I277" s="136"/>
      <c r="J277" s="136"/>
      <c r="K277" s="134">
        <v>37226</v>
      </c>
      <c r="L277" s="135" t="e">
        <f t="shared" si="162"/>
        <v>#N/A</v>
      </c>
    </row>
    <row r="278" spans="1:12" x14ac:dyDescent="0.35">
      <c r="A278" s="17"/>
      <c r="B278" s="16" t="e">
        <v>#N/A</v>
      </c>
      <c r="C278"/>
      <c r="D278"/>
      <c r="E278"/>
      <c r="F278"/>
      <c r="G278"/>
      <c r="H278" s="131"/>
      <c r="I278" s="136"/>
      <c r="J278" s="136"/>
      <c r="K278" s="134">
        <v>37257</v>
      </c>
      <c r="L278" s="135" t="e">
        <f t="shared" si="162"/>
        <v>#N/A</v>
      </c>
    </row>
    <row r="279" spans="1:12" x14ac:dyDescent="0.35">
      <c r="A279" s="17">
        <v>37288</v>
      </c>
      <c r="B279" s="16">
        <v>90.5</v>
      </c>
      <c r="C279" s="86">
        <f>(B279/(AVERAGE(B$483:B$492))*100)</f>
        <v>39.692982456140349</v>
      </c>
      <c r="D279" s="86">
        <f>(C279-C276)/C276*100</f>
        <v>2.2598870056497087</v>
      </c>
      <c r="E279" s="86">
        <f>(C279-C267)/C267*100</f>
        <v>-9.2276830491474442</v>
      </c>
      <c r="F279" s="86"/>
      <c r="G279" s="86"/>
      <c r="H279" s="131"/>
      <c r="I279" s="136"/>
      <c r="J279" s="136"/>
      <c r="K279" s="134">
        <v>37288</v>
      </c>
      <c r="L279" s="135">
        <f t="shared" si="162"/>
        <v>90.5</v>
      </c>
    </row>
    <row r="280" spans="1:12" x14ac:dyDescent="0.35">
      <c r="A280" s="17"/>
      <c r="B280" s="16" t="e">
        <v>#N/A</v>
      </c>
      <c r="C280"/>
      <c r="D280"/>
      <c r="E280"/>
      <c r="F280"/>
      <c r="G280"/>
      <c r="H280" s="131"/>
      <c r="I280" s="136"/>
      <c r="J280" s="136"/>
      <c r="K280" s="134">
        <v>37316</v>
      </c>
      <c r="L280" s="135" t="e">
        <f t="shared" si="162"/>
        <v>#N/A</v>
      </c>
    </row>
    <row r="281" spans="1:12" x14ac:dyDescent="0.35">
      <c r="A281" s="17"/>
      <c r="B281" s="16" t="e">
        <v>#N/A</v>
      </c>
      <c r="C281"/>
      <c r="D281"/>
      <c r="E281"/>
      <c r="F281"/>
      <c r="G281"/>
      <c r="H281" s="131"/>
      <c r="I281" s="136"/>
      <c r="J281" s="136"/>
      <c r="K281" s="134">
        <v>37347</v>
      </c>
      <c r="L281" s="135" t="e">
        <f t="shared" si="162"/>
        <v>#N/A</v>
      </c>
    </row>
    <row r="282" spans="1:12" x14ac:dyDescent="0.35">
      <c r="A282" s="17">
        <v>37377</v>
      </c>
      <c r="B282" s="16">
        <v>96.2</v>
      </c>
      <c r="C282" s="86">
        <f>(B282/(AVERAGE(B$483:B$492))*100)</f>
        <v>42.192982456140356</v>
      </c>
      <c r="D282" s="86">
        <f>(C282-C279)/C279*100</f>
        <v>6.2983425414364813</v>
      </c>
      <c r="E282" s="86">
        <f>(C282-C270)/C270*100</f>
        <v>2.3404255319149083</v>
      </c>
      <c r="F282" s="86"/>
      <c r="G282" s="86"/>
      <c r="H282" s="131"/>
      <c r="I282" s="136"/>
      <c r="J282" s="136"/>
      <c r="K282" s="134">
        <v>37377</v>
      </c>
      <c r="L282" s="135">
        <f t="shared" si="162"/>
        <v>96.2</v>
      </c>
    </row>
    <row r="283" spans="1:12" x14ac:dyDescent="0.35">
      <c r="A283" s="17"/>
      <c r="B283" s="16" t="e">
        <v>#N/A</v>
      </c>
      <c r="C283"/>
      <c r="D283"/>
      <c r="E283"/>
      <c r="F283"/>
      <c r="G283"/>
      <c r="H283" s="131"/>
      <c r="I283" s="136"/>
      <c r="J283" s="136"/>
      <c r="K283" s="134">
        <v>37408</v>
      </c>
      <c r="L283" s="135" t="e">
        <f t="shared" si="162"/>
        <v>#N/A</v>
      </c>
    </row>
    <row r="284" spans="1:12" x14ac:dyDescent="0.35">
      <c r="A284" s="17"/>
      <c r="B284" s="16" t="e">
        <v>#N/A</v>
      </c>
      <c r="C284"/>
      <c r="D284"/>
      <c r="E284"/>
      <c r="F284"/>
      <c r="G284"/>
      <c r="H284" s="131"/>
      <c r="I284" s="136"/>
      <c r="J284" s="136"/>
      <c r="K284" s="134">
        <v>37438</v>
      </c>
      <c r="L284" s="135" t="e">
        <f t="shared" si="162"/>
        <v>#N/A</v>
      </c>
    </row>
    <row r="285" spans="1:12" x14ac:dyDescent="0.35">
      <c r="A285" s="17">
        <v>37469</v>
      </c>
      <c r="B285" s="16">
        <v>103</v>
      </c>
      <c r="C285" s="86">
        <f>(B285/(AVERAGE(B$483:B$492))*100)</f>
        <v>45.175438596491233</v>
      </c>
      <c r="D285" s="86">
        <f>(C285-C282)/C282*100</f>
        <v>7.0686070686070659</v>
      </c>
      <c r="E285" s="86">
        <f>(C285-C273)/C273*100</f>
        <v>14.190687361419076</v>
      </c>
      <c r="F285" s="86"/>
      <c r="G285" s="86"/>
      <c r="H285" s="131"/>
      <c r="I285" s="136"/>
      <c r="J285" s="136"/>
      <c r="K285" s="134">
        <v>37469</v>
      </c>
      <c r="L285" s="135">
        <f t="shared" si="162"/>
        <v>103</v>
      </c>
    </row>
    <row r="286" spans="1:12" x14ac:dyDescent="0.35">
      <c r="A286" s="17"/>
      <c r="B286" s="16" t="e">
        <v>#N/A</v>
      </c>
      <c r="C286"/>
      <c r="D286"/>
      <c r="E286"/>
      <c r="F286"/>
      <c r="G286"/>
      <c r="H286" s="131"/>
      <c r="I286" s="136"/>
      <c r="J286" s="136"/>
      <c r="K286" s="134">
        <v>37500</v>
      </c>
      <c r="L286" s="135" t="e">
        <f t="shared" si="162"/>
        <v>#N/A</v>
      </c>
    </row>
    <row r="287" spans="1:12" x14ac:dyDescent="0.35">
      <c r="A287" s="17"/>
      <c r="B287" s="16" t="e">
        <v>#N/A</v>
      </c>
      <c r="C287"/>
      <c r="D287"/>
      <c r="E287"/>
      <c r="F287"/>
      <c r="G287"/>
      <c r="H287" s="131"/>
      <c r="I287" s="136"/>
      <c r="J287" s="136"/>
      <c r="K287" s="134">
        <v>37530</v>
      </c>
      <c r="L287" s="135" t="e">
        <f t="shared" si="162"/>
        <v>#N/A</v>
      </c>
    </row>
    <row r="288" spans="1:12" x14ac:dyDescent="0.35">
      <c r="A288" s="17">
        <v>37561</v>
      </c>
      <c r="B288" s="16">
        <v>97.6</v>
      </c>
      <c r="C288" s="86">
        <f>(B288/(AVERAGE(B$483:B$492))*100)</f>
        <v>42.807017543859651</v>
      </c>
      <c r="D288" s="86">
        <f>(C288-C285)/C285*100</f>
        <v>-5.2427184466019492</v>
      </c>
      <c r="E288" s="86">
        <f>(C288-C276)/C276*100</f>
        <v>10.282485875706215</v>
      </c>
      <c r="F288" s="86"/>
      <c r="G288" s="86"/>
      <c r="H288" s="131"/>
      <c r="I288" s="136"/>
      <c r="J288" s="136"/>
      <c r="K288" s="134">
        <v>37561</v>
      </c>
      <c r="L288" s="135">
        <f t="shared" si="162"/>
        <v>97.6</v>
      </c>
    </row>
    <row r="289" spans="1:12" x14ac:dyDescent="0.35">
      <c r="A289" s="17"/>
      <c r="B289" s="16" t="e">
        <v>#N/A</v>
      </c>
      <c r="C289"/>
      <c r="D289"/>
      <c r="E289"/>
      <c r="F289"/>
      <c r="G289"/>
      <c r="H289" s="131"/>
      <c r="I289" s="136"/>
      <c r="J289" s="136"/>
      <c r="K289" s="134">
        <v>37591</v>
      </c>
      <c r="L289" s="135" t="e">
        <f t="shared" si="162"/>
        <v>#N/A</v>
      </c>
    </row>
    <row r="290" spans="1:12" x14ac:dyDescent="0.35">
      <c r="A290" s="17"/>
      <c r="B290" s="16" t="e">
        <v>#N/A</v>
      </c>
      <c r="C290"/>
      <c r="D290"/>
      <c r="E290"/>
      <c r="F290"/>
      <c r="G290"/>
      <c r="H290" s="131"/>
      <c r="I290" s="136"/>
      <c r="J290" s="136"/>
      <c r="K290" s="134">
        <v>37622</v>
      </c>
      <c r="L290" s="135" t="e">
        <f t="shared" si="162"/>
        <v>#N/A</v>
      </c>
    </row>
    <row r="291" spans="1:12" x14ac:dyDescent="0.35">
      <c r="A291" s="17">
        <v>37653</v>
      </c>
      <c r="B291" s="16">
        <v>109.7</v>
      </c>
      <c r="C291" s="86">
        <f>(B291/(AVERAGE(B$483:B$492))*100)</f>
        <v>48.114035087719301</v>
      </c>
      <c r="D291" s="86">
        <f>(C291-C288)/C288*100</f>
        <v>12.397540983606561</v>
      </c>
      <c r="E291" s="86">
        <f>(C291-C279)/C279*100</f>
        <v>21.215469613259682</v>
      </c>
      <c r="F291" s="86"/>
      <c r="G291" s="86"/>
      <c r="H291" s="131"/>
      <c r="I291" s="136"/>
      <c r="J291" s="136"/>
      <c r="K291" s="134">
        <v>37653</v>
      </c>
      <c r="L291" s="135">
        <f t="shared" si="162"/>
        <v>109.7</v>
      </c>
    </row>
    <row r="292" spans="1:12" x14ac:dyDescent="0.35">
      <c r="A292" s="17"/>
      <c r="B292" s="16" t="e">
        <v>#N/A</v>
      </c>
      <c r="C292"/>
      <c r="D292"/>
      <c r="E292"/>
      <c r="F292"/>
      <c r="G292"/>
      <c r="H292" s="131"/>
      <c r="I292" s="136"/>
      <c r="J292" s="136"/>
      <c r="K292" s="134">
        <v>37681</v>
      </c>
      <c r="L292" s="135" t="e">
        <f t="shared" si="162"/>
        <v>#N/A</v>
      </c>
    </row>
    <row r="293" spans="1:12" x14ac:dyDescent="0.35">
      <c r="A293" s="17"/>
      <c r="B293" s="16" t="e">
        <v>#N/A</v>
      </c>
      <c r="C293"/>
      <c r="D293"/>
      <c r="E293"/>
      <c r="F293"/>
      <c r="G293"/>
      <c r="H293" s="131"/>
      <c r="I293" s="136"/>
      <c r="J293" s="136"/>
      <c r="K293" s="134">
        <v>37712</v>
      </c>
      <c r="L293" s="135" t="e">
        <f t="shared" si="162"/>
        <v>#N/A</v>
      </c>
    </row>
    <row r="294" spans="1:12" x14ac:dyDescent="0.35">
      <c r="A294" s="17">
        <v>37742</v>
      </c>
      <c r="B294" s="16">
        <v>104.6</v>
      </c>
      <c r="C294" s="86">
        <f>(B294/(AVERAGE(B$483:B$492))*100)</f>
        <v>45.877192982456137</v>
      </c>
      <c r="D294" s="86">
        <f>(C294-C291)/C291*100</f>
        <v>-4.6490428441203422</v>
      </c>
      <c r="E294" s="86">
        <f>(C294-C282)/C282*100</f>
        <v>8.7318087318087105</v>
      </c>
      <c r="F294" s="86"/>
      <c r="G294" s="86"/>
      <c r="H294" s="131"/>
      <c r="I294" s="136"/>
      <c r="J294" s="136"/>
      <c r="K294" s="134">
        <v>37742</v>
      </c>
      <c r="L294" s="135">
        <f t="shared" si="162"/>
        <v>104.6</v>
      </c>
    </row>
    <row r="295" spans="1:12" x14ac:dyDescent="0.35">
      <c r="A295" s="17"/>
      <c r="B295" s="16" t="e">
        <v>#N/A</v>
      </c>
      <c r="C295"/>
      <c r="D295"/>
      <c r="E295"/>
      <c r="F295"/>
      <c r="G295"/>
      <c r="H295" s="131"/>
      <c r="I295" s="136"/>
      <c r="J295" s="136"/>
      <c r="K295" s="134">
        <v>37773</v>
      </c>
      <c r="L295" s="135" t="e">
        <f t="shared" si="162"/>
        <v>#N/A</v>
      </c>
    </row>
    <row r="296" spans="1:12" x14ac:dyDescent="0.35">
      <c r="A296" s="17"/>
      <c r="B296" s="16" t="e">
        <v>#N/A</v>
      </c>
      <c r="C296"/>
      <c r="D296"/>
      <c r="E296"/>
      <c r="F296"/>
      <c r="G296"/>
      <c r="H296" s="131"/>
      <c r="I296" s="136"/>
      <c r="J296" s="136"/>
      <c r="K296" s="134">
        <v>37803</v>
      </c>
      <c r="L296" s="135" t="e">
        <f t="shared" si="162"/>
        <v>#N/A</v>
      </c>
    </row>
    <row r="297" spans="1:12" x14ac:dyDescent="0.35">
      <c r="A297" s="17">
        <v>37834</v>
      </c>
      <c r="B297" s="16">
        <v>104.1</v>
      </c>
      <c r="C297" s="86">
        <f>(B297/(AVERAGE(B$483:B$492))*100)</f>
        <v>45.657894736842103</v>
      </c>
      <c r="D297" s="86">
        <f>(C297-C294)/C294*100</f>
        <v>-0.47801147227533269</v>
      </c>
      <c r="E297" s="86">
        <f>(C297-C285)/C285*100</f>
        <v>1.0679611650485266</v>
      </c>
      <c r="F297" s="86"/>
      <c r="G297" s="86"/>
      <c r="H297" s="131"/>
      <c r="I297" s="136"/>
      <c r="J297" s="136"/>
      <c r="K297" s="134">
        <v>37834</v>
      </c>
      <c r="L297" s="135">
        <f t="shared" si="162"/>
        <v>104.1</v>
      </c>
    </row>
    <row r="298" spans="1:12" x14ac:dyDescent="0.35">
      <c r="A298" s="17"/>
      <c r="B298" s="16" t="e">
        <v>#N/A</v>
      </c>
      <c r="C298"/>
      <c r="D298"/>
      <c r="E298"/>
      <c r="F298"/>
      <c r="G298"/>
      <c r="H298" s="131"/>
      <c r="I298" s="136"/>
      <c r="J298" s="136"/>
      <c r="K298" s="134">
        <v>37865</v>
      </c>
      <c r="L298" s="135" t="e">
        <f t="shared" si="162"/>
        <v>#N/A</v>
      </c>
    </row>
    <row r="299" spans="1:12" x14ac:dyDescent="0.35">
      <c r="A299" s="17"/>
      <c r="B299" s="16" t="e">
        <v>#N/A</v>
      </c>
      <c r="C299"/>
      <c r="D299"/>
      <c r="E299"/>
      <c r="F299"/>
      <c r="G299"/>
      <c r="H299" s="131"/>
      <c r="I299" s="136"/>
      <c r="J299" s="136"/>
      <c r="K299" s="134">
        <v>37895</v>
      </c>
      <c r="L299" s="135" t="e">
        <f t="shared" si="162"/>
        <v>#N/A</v>
      </c>
    </row>
    <row r="300" spans="1:12" x14ac:dyDescent="0.35">
      <c r="A300" s="17">
        <v>37926</v>
      </c>
      <c r="B300" s="16">
        <v>107.5</v>
      </c>
      <c r="C300" s="86">
        <f>(B300/(AVERAGE(B$483:B$492))*100)</f>
        <v>47.149122807017548</v>
      </c>
      <c r="D300" s="86">
        <f>(C300-C297)/C297*100</f>
        <v>3.2660902977906012</v>
      </c>
      <c r="E300" s="86">
        <f>(C300-C288)/C288*100</f>
        <v>10.143442622950825</v>
      </c>
      <c r="F300" s="86"/>
      <c r="G300" s="86"/>
      <c r="H300" s="131"/>
      <c r="I300" s="136"/>
      <c r="J300" s="136"/>
      <c r="K300" s="134">
        <v>37926</v>
      </c>
      <c r="L300" s="135">
        <f t="shared" si="162"/>
        <v>107.5</v>
      </c>
    </row>
    <row r="301" spans="1:12" x14ac:dyDescent="0.35">
      <c r="A301" s="17"/>
      <c r="B301" s="16" t="e">
        <v>#N/A</v>
      </c>
      <c r="C301"/>
      <c r="D301"/>
      <c r="E301"/>
      <c r="F301"/>
      <c r="G301"/>
      <c r="H301" s="131"/>
      <c r="I301" s="136"/>
      <c r="J301" s="136"/>
      <c r="K301" s="134">
        <v>37956</v>
      </c>
      <c r="L301" s="135" t="e">
        <f t="shared" si="162"/>
        <v>#N/A</v>
      </c>
    </row>
    <row r="302" spans="1:12" x14ac:dyDescent="0.35">
      <c r="A302" s="17"/>
      <c r="B302" s="16" t="e">
        <v>#N/A</v>
      </c>
      <c r="C302"/>
      <c r="D302"/>
      <c r="E302"/>
      <c r="F302"/>
      <c r="G302"/>
      <c r="H302" s="131"/>
      <c r="I302" s="136"/>
      <c r="J302" s="136"/>
      <c r="K302" s="134">
        <v>37987</v>
      </c>
      <c r="L302" s="135" t="e">
        <f t="shared" si="162"/>
        <v>#N/A</v>
      </c>
    </row>
    <row r="303" spans="1:12" x14ac:dyDescent="0.35">
      <c r="A303" s="17">
        <v>38018</v>
      </c>
      <c r="B303" s="16">
        <v>103.8</v>
      </c>
      <c r="C303" s="86">
        <f>(B303/(AVERAGE(B$483:B$492))*100)</f>
        <v>45.526315789473685</v>
      </c>
      <c r="D303" s="86">
        <f>(C303-C300)/C300*100</f>
        <v>-3.4418604651162856</v>
      </c>
      <c r="E303" s="86">
        <f>(C303-C291)/C291*100</f>
        <v>-5.3783044667274433</v>
      </c>
      <c r="F303" s="86"/>
      <c r="G303" s="86"/>
      <c r="H303" s="131"/>
      <c r="I303" s="136"/>
      <c r="J303" s="136"/>
      <c r="K303" s="134">
        <v>38018</v>
      </c>
      <c r="L303" s="135">
        <f t="shared" si="162"/>
        <v>103.8</v>
      </c>
    </row>
    <row r="304" spans="1:12" x14ac:dyDescent="0.35">
      <c r="A304" s="17"/>
      <c r="B304" s="16" t="e">
        <v>#N/A</v>
      </c>
      <c r="C304"/>
      <c r="D304"/>
      <c r="E304"/>
      <c r="F304"/>
      <c r="G304"/>
      <c r="H304" s="131"/>
      <c r="I304" s="136"/>
      <c r="J304" s="136"/>
      <c r="K304" s="134">
        <v>38047</v>
      </c>
      <c r="L304" s="135" t="e">
        <f t="shared" si="162"/>
        <v>#N/A</v>
      </c>
    </row>
    <row r="305" spans="1:12" x14ac:dyDescent="0.35">
      <c r="A305" s="17"/>
      <c r="B305" s="16" t="e">
        <v>#N/A</v>
      </c>
      <c r="C305"/>
      <c r="D305"/>
      <c r="E305"/>
      <c r="F305"/>
      <c r="G305"/>
      <c r="H305" s="131"/>
      <c r="I305" s="136"/>
      <c r="J305" s="136"/>
      <c r="K305" s="134">
        <v>38078</v>
      </c>
      <c r="L305" s="135" t="e">
        <f t="shared" si="162"/>
        <v>#N/A</v>
      </c>
    </row>
    <row r="306" spans="1:12" x14ac:dyDescent="0.35">
      <c r="A306" s="17">
        <v>38108</v>
      </c>
      <c r="B306" s="16">
        <v>127.1</v>
      </c>
      <c r="C306" s="86">
        <f>(B306/(AVERAGE(B$483:B$492))*100)</f>
        <v>55.745614035087719</v>
      </c>
      <c r="D306" s="86">
        <f>(C306-C303)/C303*100</f>
        <v>22.447013487475914</v>
      </c>
      <c r="E306" s="86">
        <f>(C306-C294)/C294*100</f>
        <v>21.510516252390065</v>
      </c>
      <c r="F306" s="86"/>
      <c r="G306" s="86"/>
      <c r="H306" s="131"/>
      <c r="I306" s="136"/>
      <c r="J306" s="136"/>
      <c r="K306" s="134">
        <v>38108</v>
      </c>
      <c r="L306" s="135">
        <f t="shared" si="162"/>
        <v>127.1</v>
      </c>
    </row>
    <row r="307" spans="1:12" x14ac:dyDescent="0.35">
      <c r="A307" s="17"/>
      <c r="B307" s="16" t="e">
        <v>#N/A</v>
      </c>
      <c r="C307"/>
      <c r="D307"/>
      <c r="E307"/>
      <c r="F307"/>
      <c r="G307"/>
      <c r="H307" s="131"/>
      <c r="I307" s="136"/>
      <c r="J307" s="136"/>
      <c r="K307" s="134">
        <v>38139</v>
      </c>
      <c r="L307" s="135" t="e">
        <f t="shared" si="162"/>
        <v>#N/A</v>
      </c>
    </row>
    <row r="308" spans="1:12" x14ac:dyDescent="0.35">
      <c r="A308" s="17"/>
      <c r="B308" s="16" t="e">
        <v>#N/A</v>
      </c>
      <c r="C308"/>
      <c r="D308"/>
      <c r="E308"/>
      <c r="F308"/>
      <c r="G308"/>
      <c r="H308" s="131"/>
      <c r="I308" s="136"/>
      <c r="J308" s="136"/>
      <c r="K308" s="134">
        <v>38169</v>
      </c>
      <c r="L308" s="135" t="e">
        <f t="shared" si="162"/>
        <v>#N/A</v>
      </c>
    </row>
    <row r="309" spans="1:12" x14ac:dyDescent="0.35">
      <c r="A309" s="17">
        <v>38200</v>
      </c>
      <c r="B309" s="16">
        <v>124.6</v>
      </c>
      <c r="C309" s="86">
        <f>(B309/(AVERAGE(B$483:B$492))*100)</f>
        <v>54.649122807017534</v>
      </c>
      <c r="D309" s="86">
        <f>(C309-C306)/C306*100</f>
        <v>-1.9669551534225196</v>
      </c>
      <c r="E309" s="86">
        <f>(C309-C297)/C297*100</f>
        <v>19.692603266090284</v>
      </c>
      <c r="F309" s="86"/>
      <c r="G309" s="86"/>
      <c r="H309" s="131"/>
      <c r="I309" s="136"/>
      <c r="J309" s="136"/>
      <c r="K309" s="134">
        <v>38200</v>
      </c>
      <c r="L309" s="135">
        <f t="shared" si="162"/>
        <v>124.6</v>
      </c>
    </row>
    <row r="310" spans="1:12" x14ac:dyDescent="0.35">
      <c r="A310" s="17"/>
      <c r="B310" s="16" t="e">
        <v>#N/A</v>
      </c>
      <c r="C310"/>
      <c r="D310"/>
      <c r="E310"/>
      <c r="F310"/>
      <c r="G310"/>
      <c r="H310" s="131"/>
      <c r="I310" s="136"/>
      <c r="J310" s="136"/>
      <c r="K310" s="134">
        <v>38231</v>
      </c>
      <c r="L310" s="135" t="e">
        <f t="shared" si="162"/>
        <v>#N/A</v>
      </c>
    </row>
    <row r="311" spans="1:12" x14ac:dyDescent="0.35">
      <c r="A311" s="17"/>
      <c r="B311" s="16" t="e">
        <v>#N/A</v>
      </c>
      <c r="C311"/>
      <c r="D311"/>
      <c r="E311"/>
      <c r="F311"/>
      <c r="G311"/>
      <c r="H311" s="131"/>
      <c r="I311" s="136"/>
      <c r="J311" s="136"/>
      <c r="K311" s="134">
        <v>38261</v>
      </c>
      <c r="L311" s="135" t="e">
        <f t="shared" si="162"/>
        <v>#N/A</v>
      </c>
    </row>
    <row r="312" spans="1:12" x14ac:dyDescent="0.35">
      <c r="A312" s="17">
        <v>38292</v>
      </c>
      <c r="B312" s="16">
        <v>139.19999999999999</v>
      </c>
      <c r="C312" s="86">
        <f>(B312/(AVERAGE(B$483:B$492))*100)</f>
        <v>61.052631578947356</v>
      </c>
      <c r="D312" s="86">
        <f>(C312-C309)/C309*100</f>
        <v>11.717495987158905</v>
      </c>
      <c r="E312" s="86">
        <f>(C312-C300)/C300*100</f>
        <v>29.488372093023219</v>
      </c>
      <c r="F312" s="86"/>
      <c r="G312" s="86"/>
      <c r="H312" s="131"/>
      <c r="I312" s="136"/>
      <c r="J312" s="136"/>
      <c r="K312" s="134">
        <v>38292</v>
      </c>
      <c r="L312" s="135">
        <f t="shared" si="162"/>
        <v>139.19999999999999</v>
      </c>
    </row>
    <row r="313" spans="1:12" x14ac:dyDescent="0.35">
      <c r="A313" s="17"/>
      <c r="B313" s="16" t="e">
        <v>#N/A</v>
      </c>
      <c r="C313"/>
      <c r="D313"/>
      <c r="E313"/>
      <c r="F313"/>
      <c r="G313"/>
      <c r="H313" s="131"/>
      <c r="I313" s="136"/>
      <c r="J313" s="136"/>
      <c r="K313" s="134">
        <v>38322</v>
      </c>
      <c r="L313" s="135" t="e">
        <f t="shared" si="162"/>
        <v>#N/A</v>
      </c>
    </row>
    <row r="314" spans="1:12" x14ac:dyDescent="0.35">
      <c r="A314" s="17"/>
      <c r="B314" s="16" t="e">
        <v>#N/A</v>
      </c>
      <c r="C314"/>
      <c r="D314"/>
      <c r="E314"/>
      <c r="F314"/>
      <c r="G314"/>
      <c r="H314" s="131"/>
      <c r="I314" s="136"/>
      <c r="J314" s="136"/>
      <c r="K314" s="134">
        <v>38353</v>
      </c>
      <c r="L314" s="135" t="e">
        <f t="shared" si="162"/>
        <v>#N/A</v>
      </c>
    </row>
    <row r="315" spans="1:12" x14ac:dyDescent="0.35">
      <c r="A315" s="17">
        <v>38384</v>
      </c>
      <c r="B315" s="16">
        <v>146.19999999999999</v>
      </c>
      <c r="C315" s="86">
        <f>(B315/(AVERAGE(B$483:B$492))*100)</f>
        <v>64.122807017543863</v>
      </c>
      <c r="D315" s="86">
        <f>(C315-C312)/C312*100</f>
        <v>5.0287356321839356</v>
      </c>
      <c r="E315" s="86">
        <f>(C315-C303)/C303*100</f>
        <v>40.847784200385362</v>
      </c>
      <c r="F315" s="86"/>
      <c r="G315" s="86"/>
      <c r="H315" s="131"/>
      <c r="I315" s="136"/>
      <c r="J315" s="136"/>
      <c r="K315" s="134">
        <v>38384</v>
      </c>
      <c r="L315" s="135">
        <f t="shared" si="162"/>
        <v>146.19999999999999</v>
      </c>
    </row>
    <row r="316" spans="1:12" x14ac:dyDescent="0.35">
      <c r="A316" s="17"/>
      <c r="B316" s="16" t="e">
        <v>#N/A</v>
      </c>
      <c r="C316"/>
      <c r="D316"/>
      <c r="E316"/>
      <c r="F316"/>
      <c r="G316"/>
      <c r="H316" s="131"/>
      <c r="I316" s="136"/>
      <c r="J316" s="136"/>
      <c r="K316" s="134">
        <v>38412</v>
      </c>
      <c r="L316" s="135" t="e">
        <f t="shared" si="162"/>
        <v>#N/A</v>
      </c>
    </row>
    <row r="317" spans="1:12" x14ac:dyDescent="0.35">
      <c r="A317" s="17"/>
      <c r="B317" s="16" t="e">
        <v>#N/A</v>
      </c>
      <c r="C317"/>
      <c r="D317"/>
      <c r="E317"/>
      <c r="F317"/>
      <c r="G317"/>
      <c r="H317" s="131"/>
      <c r="I317" s="136"/>
      <c r="J317" s="136"/>
      <c r="K317" s="134">
        <v>38443</v>
      </c>
      <c r="L317" s="135" t="e">
        <f t="shared" si="162"/>
        <v>#N/A</v>
      </c>
    </row>
    <row r="318" spans="1:12" x14ac:dyDescent="0.35">
      <c r="A318" s="17">
        <v>38473</v>
      </c>
      <c r="B318" s="16">
        <v>140.9</v>
      </c>
      <c r="C318" s="86">
        <f>(B318/(AVERAGE(B$483:B$492))*100)</f>
        <v>61.798245614035082</v>
      </c>
      <c r="D318" s="86">
        <f>(C318-C315)/C315*100</f>
        <v>-3.6251709986320253</v>
      </c>
      <c r="E318" s="86">
        <f>(C318-C306)/C306*100</f>
        <v>10.8575924468922</v>
      </c>
      <c r="F318" s="86"/>
      <c r="G318" s="86"/>
      <c r="H318" s="131"/>
      <c r="I318" s="136"/>
      <c r="J318" s="136"/>
      <c r="K318" s="134">
        <v>38473</v>
      </c>
      <c r="L318" s="135">
        <f t="shared" si="162"/>
        <v>140.9</v>
      </c>
    </row>
    <row r="319" spans="1:12" x14ac:dyDescent="0.35">
      <c r="A319" s="17"/>
      <c r="B319" s="16" t="e">
        <v>#N/A</v>
      </c>
      <c r="C319"/>
      <c r="D319"/>
      <c r="E319"/>
      <c r="F319"/>
      <c r="G319"/>
      <c r="H319" s="131"/>
      <c r="I319" s="136"/>
      <c r="J319" s="136"/>
      <c r="K319" s="134">
        <v>38504</v>
      </c>
      <c r="L319" s="135" t="e">
        <f t="shared" si="162"/>
        <v>#N/A</v>
      </c>
    </row>
    <row r="320" spans="1:12" x14ac:dyDescent="0.35">
      <c r="A320" s="17"/>
      <c r="B320" s="16" t="e">
        <v>#N/A</v>
      </c>
      <c r="C320"/>
      <c r="D320"/>
      <c r="E320"/>
      <c r="F320"/>
      <c r="G320"/>
      <c r="H320" s="131"/>
      <c r="I320" s="136"/>
      <c r="J320" s="136"/>
      <c r="K320" s="134">
        <v>38534</v>
      </c>
      <c r="L320" s="135" t="e">
        <f t="shared" si="162"/>
        <v>#N/A</v>
      </c>
    </row>
    <row r="321" spans="1:12" x14ac:dyDescent="0.35">
      <c r="A321" s="17">
        <v>38565</v>
      </c>
      <c r="B321" s="16">
        <v>139</v>
      </c>
      <c r="C321" s="86">
        <f>(B321/(AVERAGE(B$483:B$492))*100)</f>
        <v>60.964912280701753</v>
      </c>
      <c r="D321" s="86">
        <f>(C321-C318)/C318*100</f>
        <v>-1.3484740951029024</v>
      </c>
      <c r="E321" s="86">
        <f>(C321-C309)/C309*100</f>
        <v>11.556982343499216</v>
      </c>
      <c r="F321" s="86"/>
      <c r="G321" s="86"/>
      <c r="H321" s="131"/>
      <c r="I321" s="136"/>
      <c r="J321" s="136"/>
      <c r="K321" s="134">
        <v>38565</v>
      </c>
      <c r="L321" s="135">
        <f t="shared" si="162"/>
        <v>139</v>
      </c>
    </row>
    <row r="322" spans="1:12" x14ac:dyDescent="0.35">
      <c r="A322" s="17"/>
      <c r="B322" s="16" t="e">
        <v>#N/A</v>
      </c>
      <c r="C322"/>
      <c r="D322"/>
      <c r="E322"/>
      <c r="F322"/>
      <c r="G322"/>
      <c r="H322" s="131"/>
      <c r="I322" s="136"/>
      <c r="J322" s="136"/>
      <c r="K322" s="134">
        <v>38596</v>
      </c>
      <c r="L322" s="135" t="e">
        <f t="shared" si="162"/>
        <v>#N/A</v>
      </c>
    </row>
    <row r="323" spans="1:12" x14ac:dyDescent="0.35">
      <c r="A323" s="17"/>
      <c r="B323" s="16" t="e">
        <v>#N/A</v>
      </c>
      <c r="C323"/>
      <c r="D323"/>
      <c r="E323"/>
      <c r="F323"/>
      <c r="G323"/>
      <c r="H323" s="131"/>
      <c r="I323" s="136"/>
      <c r="J323" s="136"/>
      <c r="K323" s="134">
        <v>38626</v>
      </c>
      <c r="L323" s="135" t="e">
        <f t="shared" si="162"/>
        <v>#N/A</v>
      </c>
    </row>
    <row r="324" spans="1:12" x14ac:dyDescent="0.35">
      <c r="A324" s="17">
        <v>38657</v>
      </c>
      <c r="B324" s="16">
        <v>134.1</v>
      </c>
      <c r="C324" s="86">
        <f>(B324/(AVERAGE(B$483:B$492))*100)</f>
        <v>58.815789473684212</v>
      </c>
      <c r="D324" s="86">
        <f>(C324-C321)/C321*100</f>
        <v>-3.5251798561151029</v>
      </c>
      <c r="E324" s="86">
        <f>(C324-C312)/C312*100</f>
        <v>-3.6637931034482527</v>
      </c>
      <c r="F324" s="86"/>
      <c r="G324" s="86"/>
      <c r="H324" s="131"/>
      <c r="I324" s="136"/>
      <c r="J324" s="136"/>
      <c r="K324" s="134">
        <v>38657</v>
      </c>
      <c r="L324" s="135">
        <f t="shared" si="162"/>
        <v>134.1</v>
      </c>
    </row>
    <row r="325" spans="1:12" x14ac:dyDescent="0.35">
      <c r="A325" s="17"/>
      <c r="B325" s="16" t="e">
        <v>#N/A</v>
      </c>
      <c r="C325"/>
      <c r="D325"/>
      <c r="E325"/>
      <c r="F325"/>
      <c r="G325"/>
      <c r="H325" s="131"/>
      <c r="I325" s="136"/>
      <c r="J325" s="136"/>
      <c r="K325" s="134">
        <v>38687</v>
      </c>
      <c r="L325" s="135" t="e">
        <f t="shared" si="162"/>
        <v>#N/A</v>
      </c>
    </row>
    <row r="326" spans="1:12" x14ac:dyDescent="0.35">
      <c r="A326" s="17"/>
      <c r="B326" s="16" t="e">
        <v>#N/A</v>
      </c>
      <c r="C326"/>
      <c r="D326"/>
      <c r="E326"/>
      <c r="F326"/>
      <c r="G326"/>
      <c r="H326" s="131"/>
      <c r="I326" s="136"/>
      <c r="J326" s="136"/>
      <c r="K326" s="134">
        <v>38718</v>
      </c>
      <c r="L326" s="135" t="e">
        <f t="shared" si="162"/>
        <v>#N/A</v>
      </c>
    </row>
    <row r="327" spans="1:12" x14ac:dyDescent="0.35">
      <c r="A327" s="17">
        <v>38749</v>
      </c>
      <c r="B327" s="16">
        <v>144.30000000000001</v>
      </c>
      <c r="C327" s="86">
        <f>(B327/(AVERAGE(B$483:B$492))*100)</f>
        <v>63.289473684210527</v>
      </c>
      <c r="D327" s="86">
        <f>(C327-C324)/C324*100</f>
        <v>7.6062639821029068</v>
      </c>
      <c r="E327" s="86">
        <f>(C327-C315)/C315*100</f>
        <v>-1.2995896032831773</v>
      </c>
      <c r="F327" s="86"/>
      <c r="G327" s="86"/>
      <c r="H327" s="131"/>
      <c r="I327" s="136"/>
      <c r="J327" s="136"/>
      <c r="K327" s="134">
        <v>38749</v>
      </c>
      <c r="L327" s="135">
        <f t="shared" ref="L327:L390" si="163">_xlfn.XLOOKUP(K327,I$6:I$190,J$6:J$190)</f>
        <v>144.30000000000001</v>
      </c>
    </row>
    <row r="328" spans="1:12" x14ac:dyDescent="0.35">
      <c r="A328" s="17"/>
      <c r="B328" s="16" t="e">
        <v>#N/A</v>
      </c>
      <c r="C328"/>
      <c r="D328"/>
      <c r="E328"/>
      <c r="F328"/>
      <c r="G328"/>
      <c r="H328" s="131"/>
      <c r="I328" s="136"/>
      <c r="J328" s="136"/>
      <c r="K328" s="134">
        <v>38777</v>
      </c>
      <c r="L328" s="135" t="e">
        <f t="shared" si="163"/>
        <v>#N/A</v>
      </c>
    </row>
    <row r="329" spans="1:12" x14ac:dyDescent="0.35">
      <c r="A329" s="17"/>
      <c r="B329" s="16" t="e">
        <v>#N/A</v>
      </c>
      <c r="C329"/>
      <c r="D329"/>
      <c r="E329"/>
      <c r="F329"/>
      <c r="G329"/>
      <c r="H329" s="131"/>
      <c r="I329" s="136"/>
      <c r="J329" s="136"/>
      <c r="K329" s="134">
        <v>38808</v>
      </c>
      <c r="L329" s="135" t="e">
        <f t="shared" si="163"/>
        <v>#N/A</v>
      </c>
    </row>
    <row r="330" spans="1:12" x14ac:dyDescent="0.35">
      <c r="A330" s="17">
        <v>38838</v>
      </c>
      <c r="B330" s="16">
        <v>154.1</v>
      </c>
      <c r="C330" s="86">
        <f>(B330/(AVERAGE(B$483:B$492))*100)</f>
        <v>67.587719298245602</v>
      </c>
      <c r="D330" s="86">
        <f>(C330-C327)/C327*100</f>
        <v>6.7914067914067706</v>
      </c>
      <c r="E330" s="86">
        <f>(C330-C318)/C318*100</f>
        <v>9.3683463449254702</v>
      </c>
      <c r="F330" s="86"/>
      <c r="G330" s="86"/>
      <c r="H330" s="131"/>
      <c r="I330" s="136"/>
      <c r="J330" s="136"/>
      <c r="K330" s="134">
        <v>38838</v>
      </c>
      <c r="L330" s="135">
        <f t="shared" si="163"/>
        <v>154.1</v>
      </c>
    </row>
    <row r="331" spans="1:12" x14ac:dyDescent="0.35">
      <c r="A331" s="17"/>
      <c r="B331" s="16" t="e">
        <v>#N/A</v>
      </c>
      <c r="C331"/>
      <c r="D331"/>
      <c r="E331"/>
      <c r="F331"/>
      <c r="G331"/>
      <c r="H331" s="131"/>
      <c r="I331" s="136"/>
      <c r="J331" s="136"/>
      <c r="K331" s="134">
        <v>38869</v>
      </c>
      <c r="L331" s="135" t="e">
        <f t="shared" si="163"/>
        <v>#N/A</v>
      </c>
    </row>
    <row r="332" spans="1:12" x14ac:dyDescent="0.35">
      <c r="A332" s="17"/>
      <c r="B332" s="16" t="e">
        <v>#N/A</v>
      </c>
      <c r="C332"/>
      <c r="D332"/>
      <c r="E332"/>
      <c r="F332"/>
      <c r="G332"/>
      <c r="H332" s="131"/>
      <c r="I332" s="136"/>
      <c r="J332" s="136"/>
      <c r="K332" s="134">
        <v>38899</v>
      </c>
      <c r="L332" s="135" t="e">
        <f t="shared" si="163"/>
        <v>#N/A</v>
      </c>
    </row>
    <row r="333" spans="1:12" x14ac:dyDescent="0.35">
      <c r="A333" s="17">
        <v>38930</v>
      </c>
      <c r="B333" s="16">
        <v>154.9</v>
      </c>
      <c r="C333" s="86">
        <f>(B333/(AVERAGE(B$483:B$492))*100)</f>
        <v>67.938596491228083</v>
      </c>
      <c r="D333" s="86">
        <f>(C333-C330)/C330*100</f>
        <v>0.51914341336797876</v>
      </c>
      <c r="E333" s="86">
        <f>(C333-C321)/C321*100</f>
        <v>11.438848920863332</v>
      </c>
      <c r="F333" s="86"/>
      <c r="G333" s="86"/>
      <c r="H333" s="131"/>
      <c r="I333" s="136"/>
      <c r="J333" s="136"/>
      <c r="K333" s="134">
        <v>38930</v>
      </c>
      <c r="L333" s="135">
        <f t="shared" si="163"/>
        <v>154.9</v>
      </c>
    </row>
    <row r="334" spans="1:12" x14ac:dyDescent="0.35">
      <c r="A334" s="17"/>
      <c r="B334" s="16" t="e">
        <v>#N/A</v>
      </c>
      <c r="C334"/>
      <c r="D334"/>
      <c r="E334"/>
      <c r="F334"/>
      <c r="G334"/>
      <c r="H334" s="131"/>
      <c r="I334" s="136"/>
      <c r="J334" s="136"/>
      <c r="K334" s="134">
        <v>38961</v>
      </c>
      <c r="L334" s="135" t="e">
        <f t="shared" si="163"/>
        <v>#N/A</v>
      </c>
    </row>
    <row r="335" spans="1:12" x14ac:dyDescent="0.35">
      <c r="A335" s="17"/>
      <c r="B335" s="16" t="e">
        <v>#N/A</v>
      </c>
      <c r="C335"/>
      <c r="D335"/>
      <c r="E335"/>
      <c r="F335"/>
      <c r="G335"/>
      <c r="H335" s="131"/>
      <c r="I335" s="136"/>
      <c r="J335" s="136"/>
      <c r="K335" s="134">
        <v>38991</v>
      </c>
      <c r="L335" s="135" t="e">
        <f t="shared" si="163"/>
        <v>#N/A</v>
      </c>
    </row>
    <row r="336" spans="1:12" x14ac:dyDescent="0.35">
      <c r="A336" s="17">
        <v>39022</v>
      </c>
      <c r="B336" s="16">
        <v>162.1</v>
      </c>
      <c r="C336" s="86">
        <f>(B336/(AVERAGE(B$483:B$492))*100)</f>
        <v>71.096491228070164</v>
      </c>
      <c r="D336" s="86">
        <f>(C336-C333)/C333*100</f>
        <v>4.6481601032924109</v>
      </c>
      <c r="E336" s="86">
        <f>(C336-C324)/C324*100</f>
        <v>20.879940343027567</v>
      </c>
      <c r="F336" s="86"/>
      <c r="G336" s="86"/>
      <c r="H336" s="131"/>
      <c r="I336" s="136"/>
      <c r="J336" s="136"/>
      <c r="K336" s="134">
        <v>39022</v>
      </c>
      <c r="L336" s="135">
        <f t="shared" si="163"/>
        <v>162.1</v>
      </c>
    </row>
    <row r="337" spans="1:12" x14ac:dyDescent="0.35">
      <c r="A337" s="17"/>
      <c r="B337" s="16" t="e">
        <v>#N/A</v>
      </c>
      <c r="C337"/>
      <c r="D337"/>
      <c r="E337"/>
      <c r="F337"/>
      <c r="G337"/>
      <c r="H337" s="131"/>
      <c r="I337" s="136"/>
      <c r="J337" s="136"/>
      <c r="K337" s="134">
        <v>39052</v>
      </c>
      <c r="L337" s="135" t="e">
        <f t="shared" si="163"/>
        <v>#N/A</v>
      </c>
    </row>
    <row r="338" spans="1:12" x14ac:dyDescent="0.35">
      <c r="A338" s="17"/>
      <c r="B338" s="16" t="e">
        <v>#N/A</v>
      </c>
      <c r="C338"/>
      <c r="D338"/>
      <c r="E338"/>
      <c r="F338"/>
      <c r="G338"/>
      <c r="H338" s="131"/>
      <c r="I338" s="136"/>
      <c r="J338" s="136"/>
      <c r="K338" s="134">
        <v>39083</v>
      </c>
      <c r="L338" s="135" t="e">
        <f t="shared" si="163"/>
        <v>#N/A</v>
      </c>
    </row>
    <row r="339" spans="1:12" x14ac:dyDescent="0.35">
      <c r="A339" s="17">
        <v>39114</v>
      </c>
      <c r="B339" s="16">
        <v>160.80000000000001</v>
      </c>
      <c r="C339" s="86">
        <f>(B339/(AVERAGE(B$483:B$492))*100)</f>
        <v>70.526315789473699</v>
      </c>
      <c r="D339" s="86">
        <f>(C339-C336)/C336*100</f>
        <v>-0.80197409006782239</v>
      </c>
      <c r="E339" s="86">
        <f>(C339-C327)/C327*100</f>
        <v>11.434511434511457</v>
      </c>
      <c r="F339" s="86"/>
      <c r="G339" s="86"/>
      <c r="H339" s="131"/>
      <c r="I339" s="136"/>
      <c r="J339" s="136"/>
      <c r="K339" s="134">
        <v>39114</v>
      </c>
      <c r="L339" s="135">
        <f t="shared" si="163"/>
        <v>160.80000000000001</v>
      </c>
    </row>
    <row r="340" spans="1:12" x14ac:dyDescent="0.35">
      <c r="A340" s="17"/>
      <c r="B340" s="16" t="e">
        <v>#N/A</v>
      </c>
      <c r="C340"/>
      <c r="D340"/>
      <c r="E340"/>
      <c r="F340"/>
      <c r="G340"/>
      <c r="H340" s="131"/>
      <c r="I340" s="136"/>
      <c r="J340" s="136"/>
      <c r="K340" s="134">
        <v>39142</v>
      </c>
      <c r="L340" s="135" t="e">
        <f t="shared" si="163"/>
        <v>#N/A</v>
      </c>
    </row>
    <row r="341" spans="1:12" x14ac:dyDescent="0.35">
      <c r="A341" s="17"/>
      <c r="B341" s="16" t="e">
        <v>#N/A</v>
      </c>
      <c r="C341"/>
      <c r="D341"/>
      <c r="E341"/>
      <c r="F341"/>
      <c r="G341"/>
      <c r="H341" s="131"/>
      <c r="I341" s="136"/>
      <c r="J341" s="136"/>
      <c r="K341" s="134">
        <v>39173</v>
      </c>
      <c r="L341" s="135" t="e">
        <f t="shared" si="163"/>
        <v>#N/A</v>
      </c>
    </row>
    <row r="342" spans="1:12" x14ac:dyDescent="0.35">
      <c r="A342" s="17">
        <v>39203</v>
      </c>
      <c r="B342" s="16">
        <v>168.6</v>
      </c>
      <c r="C342" s="86">
        <f>(B342/(AVERAGE(B$483:B$492))*100)</f>
        <v>73.94736842105263</v>
      </c>
      <c r="D342" s="86">
        <f>(C342-C339)/C339*100</f>
        <v>4.8507462686566925</v>
      </c>
      <c r="E342" s="86">
        <f>(C342-C330)/C330*100</f>
        <v>9.4094743672939831</v>
      </c>
      <c r="F342" s="86"/>
      <c r="G342" s="86"/>
      <c r="H342" s="131"/>
      <c r="I342" s="136"/>
      <c r="J342" s="136"/>
      <c r="K342" s="134">
        <v>39203</v>
      </c>
      <c r="L342" s="135">
        <f t="shared" si="163"/>
        <v>168.6</v>
      </c>
    </row>
    <row r="343" spans="1:12" x14ac:dyDescent="0.35">
      <c r="A343" s="17"/>
      <c r="B343" s="16" t="e">
        <v>#N/A</v>
      </c>
      <c r="C343"/>
      <c r="D343"/>
      <c r="E343"/>
      <c r="F343"/>
      <c r="G343"/>
      <c r="H343" s="131"/>
      <c r="I343" s="136"/>
      <c r="J343" s="136"/>
      <c r="K343" s="134">
        <v>39234</v>
      </c>
      <c r="L343" s="135" t="e">
        <f t="shared" si="163"/>
        <v>#N/A</v>
      </c>
    </row>
    <row r="344" spans="1:12" x14ac:dyDescent="0.35">
      <c r="A344" s="17"/>
      <c r="B344" s="16" t="e">
        <v>#N/A</v>
      </c>
      <c r="C344"/>
      <c r="D344"/>
      <c r="E344"/>
      <c r="F344"/>
      <c r="G344"/>
      <c r="K344" s="134">
        <v>39264</v>
      </c>
      <c r="L344" s="135" t="e">
        <f t="shared" si="163"/>
        <v>#N/A</v>
      </c>
    </row>
    <row r="345" spans="1:12" x14ac:dyDescent="0.35">
      <c r="A345" s="17">
        <v>39295</v>
      </c>
      <c r="B345" s="16">
        <v>173.3</v>
      </c>
      <c r="C345" s="86">
        <f>(B345/(AVERAGE(B$483:B$492))*100)</f>
        <v>76.008771929824576</v>
      </c>
      <c r="D345" s="86">
        <f>(C345-C342)/C342*100</f>
        <v>2.7876631079478269</v>
      </c>
      <c r="E345" s="86">
        <f>(C345-C333)/C333*100</f>
        <v>11.878631375080698</v>
      </c>
      <c r="F345" s="86"/>
      <c r="G345" s="86"/>
      <c r="K345" s="134">
        <v>39295</v>
      </c>
      <c r="L345" s="135">
        <f t="shared" si="163"/>
        <v>173.3</v>
      </c>
    </row>
    <row r="346" spans="1:12" x14ac:dyDescent="0.35">
      <c r="A346" s="17"/>
      <c r="B346" s="16" t="e">
        <v>#N/A</v>
      </c>
      <c r="C346"/>
      <c r="D346"/>
      <c r="E346"/>
      <c r="F346"/>
      <c r="G346"/>
      <c r="K346" s="134">
        <v>39326</v>
      </c>
      <c r="L346" s="135" t="e">
        <f t="shared" si="163"/>
        <v>#N/A</v>
      </c>
    </row>
    <row r="347" spans="1:12" x14ac:dyDescent="0.35">
      <c r="A347" s="17"/>
      <c r="B347" s="16" t="e">
        <v>#N/A</v>
      </c>
      <c r="C347"/>
      <c r="D347"/>
      <c r="E347"/>
      <c r="F347"/>
      <c r="G347"/>
      <c r="K347" s="134">
        <v>39356</v>
      </c>
      <c r="L347" s="135" t="e">
        <f t="shared" si="163"/>
        <v>#N/A</v>
      </c>
    </row>
    <row r="348" spans="1:12" x14ac:dyDescent="0.35">
      <c r="A348" s="17">
        <v>39387</v>
      </c>
      <c r="B348" s="16">
        <v>183.3</v>
      </c>
      <c r="C348" s="86">
        <f>(B348/(AVERAGE(B$483:B$492))*100)</f>
        <v>80.39473684210526</v>
      </c>
      <c r="D348" s="86">
        <f>(C348-C345)/C345*100</f>
        <v>5.7703404500865307</v>
      </c>
      <c r="E348" s="86">
        <f>(C348-C336)/C336*100</f>
        <v>13.078346699568183</v>
      </c>
      <c r="F348" s="86"/>
      <c r="G348" s="86"/>
      <c r="K348" s="134">
        <v>39387</v>
      </c>
      <c r="L348" s="135">
        <f t="shared" si="163"/>
        <v>183.3</v>
      </c>
    </row>
    <row r="349" spans="1:12" x14ac:dyDescent="0.35">
      <c r="A349" s="17"/>
      <c r="B349" s="16" t="e">
        <v>#N/A</v>
      </c>
      <c r="C349"/>
      <c r="D349"/>
      <c r="E349"/>
      <c r="F349"/>
      <c r="G349"/>
      <c r="K349" s="134">
        <v>39417</v>
      </c>
      <c r="L349" s="135" t="e">
        <f t="shared" si="163"/>
        <v>#N/A</v>
      </c>
    </row>
    <row r="350" spans="1:12" x14ac:dyDescent="0.35">
      <c r="A350" s="17"/>
      <c r="B350" s="16" t="e">
        <v>#N/A</v>
      </c>
      <c r="C350"/>
      <c r="D350"/>
      <c r="E350"/>
      <c r="F350"/>
      <c r="G350"/>
      <c r="K350" s="134">
        <v>39448</v>
      </c>
      <c r="L350" s="135" t="e">
        <f t="shared" si="163"/>
        <v>#N/A</v>
      </c>
    </row>
    <row r="351" spans="1:12" x14ac:dyDescent="0.35">
      <c r="A351" s="17">
        <v>39479</v>
      </c>
      <c r="B351" s="16">
        <v>178.2</v>
      </c>
      <c r="C351" s="86">
        <f>(B351/(AVERAGE(B$483:B$492))*100)</f>
        <v>78.15789473684211</v>
      </c>
      <c r="D351" s="86">
        <f>(C351-C348)/C348*100</f>
        <v>-2.7823240589197944</v>
      </c>
      <c r="E351" s="86">
        <f>(C351-C339)/C339*100</f>
        <v>10.820895522388042</v>
      </c>
      <c r="F351" s="86"/>
      <c r="G351" s="86"/>
      <c r="K351" s="134">
        <v>39479</v>
      </c>
      <c r="L351" s="135">
        <f t="shared" si="163"/>
        <v>178.2</v>
      </c>
    </row>
    <row r="352" spans="1:12" x14ac:dyDescent="0.35">
      <c r="A352" s="17"/>
      <c r="B352" s="16" t="e">
        <v>#N/A</v>
      </c>
      <c r="C352"/>
      <c r="D352"/>
      <c r="E352"/>
      <c r="F352"/>
      <c r="G352"/>
      <c r="K352" s="134">
        <v>39508</v>
      </c>
      <c r="L352" s="135" t="e">
        <f t="shared" si="163"/>
        <v>#N/A</v>
      </c>
    </row>
    <row r="353" spans="1:12" x14ac:dyDescent="0.35">
      <c r="A353" s="17"/>
      <c r="B353" s="16" t="e">
        <v>#N/A</v>
      </c>
      <c r="C353"/>
      <c r="D353"/>
      <c r="E353"/>
      <c r="F353"/>
      <c r="G353"/>
      <c r="K353" s="134">
        <v>39539</v>
      </c>
      <c r="L353" s="135" t="e">
        <f t="shared" si="163"/>
        <v>#N/A</v>
      </c>
    </row>
    <row r="354" spans="1:12" x14ac:dyDescent="0.35">
      <c r="A354" s="17">
        <v>39569</v>
      </c>
      <c r="B354" s="16">
        <v>184.5</v>
      </c>
      <c r="C354" s="86">
        <f>(B354/(AVERAGE(B$483:B$492))*100)</f>
        <v>80.921052631578945</v>
      </c>
      <c r="D354" s="86">
        <f>(C354-C351)/C351*100</f>
        <v>3.5353535353535261</v>
      </c>
      <c r="E354" s="86">
        <f>(C354-C342)/C342*100</f>
        <v>9.430604982206404</v>
      </c>
      <c r="F354" s="86"/>
      <c r="G354" s="86"/>
      <c r="K354" s="134">
        <v>39569</v>
      </c>
      <c r="L354" s="135">
        <f t="shared" si="163"/>
        <v>184.5</v>
      </c>
    </row>
    <row r="355" spans="1:12" x14ac:dyDescent="0.35">
      <c r="B355" s="16" t="e">
        <v>#N/A</v>
      </c>
      <c r="C355"/>
      <c r="D355"/>
      <c r="E355"/>
      <c r="F355"/>
      <c r="G355"/>
      <c r="K355" s="134">
        <v>39600</v>
      </c>
      <c r="L355" s="135" t="e">
        <f t="shared" si="163"/>
        <v>#N/A</v>
      </c>
    </row>
    <row r="356" spans="1:12" x14ac:dyDescent="0.35">
      <c r="B356" s="16" t="e">
        <v>#N/A</v>
      </c>
      <c r="C356"/>
      <c r="D356"/>
      <c r="E356"/>
      <c r="F356"/>
      <c r="G356"/>
      <c r="K356" s="134">
        <v>39630</v>
      </c>
      <c r="L356" s="135" t="e">
        <f t="shared" si="163"/>
        <v>#N/A</v>
      </c>
    </row>
    <row r="357" spans="1:12" x14ac:dyDescent="0.35">
      <c r="A357" s="17">
        <v>39661</v>
      </c>
      <c r="B357" s="16">
        <v>0</v>
      </c>
      <c r="C357" s="86">
        <f>(B357/(AVERAGE(B$483:B$492))*100)</f>
        <v>0</v>
      </c>
      <c r="D357" s="86"/>
      <c r="E357" s="86"/>
      <c r="F357" s="86"/>
      <c r="G357" s="86"/>
      <c r="K357" s="134">
        <v>39661</v>
      </c>
      <c r="L357" s="135">
        <f t="shared" si="163"/>
        <v>0</v>
      </c>
    </row>
    <row r="358" spans="1:12" x14ac:dyDescent="0.35">
      <c r="A358" s="17"/>
      <c r="B358" s="16" t="e">
        <v>#N/A</v>
      </c>
      <c r="C358"/>
      <c r="D358"/>
      <c r="E358"/>
      <c r="F358"/>
      <c r="G358"/>
      <c r="K358" s="134">
        <v>39692</v>
      </c>
      <c r="L358" s="135" t="e">
        <f t="shared" si="163"/>
        <v>#N/A</v>
      </c>
    </row>
    <row r="359" spans="1:12" x14ac:dyDescent="0.35">
      <c r="A359" s="17"/>
      <c r="B359" s="16" t="e">
        <v>#N/A</v>
      </c>
      <c r="C359"/>
      <c r="D359"/>
      <c r="E359"/>
      <c r="F359"/>
      <c r="G359"/>
      <c r="K359" s="134">
        <v>39722</v>
      </c>
      <c r="L359" s="135" t="e">
        <f t="shared" si="163"/>
        <v>#N/A</v>
      </c>
    </row>
    <row r="360" spans="1:12" x14ac:dyDescent="0.35">
      <c r="A360" s="17">
        <v>39753</v>
      </c>
      <c r="B360" s="16">
        <v>0</v>
      </c>
      <c r="C360" s="86">
        <f>(B360/(AVERAGE(B$483:B$492))*100)</f>
        <v>0</v>
      </c>
      <c r="D360" s="86"/>
      <c r="E360" s="86"/>
      <c r="F360" s="86"/>
      <c r="G360" s="86"/>
      <c r="K360" s="134">
        <v>39753</v>
      </c>
      <c r="L360" s="135">
        <f t="shared" si="163"/>
        <v>0</v>
      </c>
    </row>
    <row r="361" spans="1:12" x14ac:dyDescent="0.35">
      <c r="A361" s="17"/>
      <c r="B361" s="16" t="e">
        <v>#N/A</v>
      </c>
      <c r="C361"/>
      <c r="D361"/>
      <c r="E361"/>
      <c r="F361"/>
      <c r="G361"/>
      <c r="K361" s="134">
        <v>39783</v>
      </c>
      <c r="L361" s="135" t="e">
        <f t="shared" si="163"/>
        <v>#N/A</v>
      </c>
    </row>
    <row r="362" spans="1:12" x14ac:dyDescent="0.35">
      <c r="A362" s="17"/>
      <c r="B362" s="16" t="e">
        <v>#N/A</v>
      </c>
      <c r="C362"/>
      <c r="D362"/>
      <c r="E362"/>
      <c r="F362"/>
      <c r="G362"/>
      <c r="K362" s="134">
        <v>39814</v>
      </c>
      <c r="L362" s="135" t="e">
        <f t="shared" si="163"/>
        <v>#N/A</v>
      </c>
    </row>
    <row r="363" spans="1:12" x14ac:dyDescent="0.35">
      <c r="A363" s="17">
        <v>39845</v>
      </c>
      <c r="B363" s="16">
        <v>0</v>
      </c>
      <c r="C363" s="86">
        <f>(B363/(AVERAGE(B$483:B$492))*100)</f>
        <v>0</v>
      </c>
      <c r="D363" s="86"/>
      <c r="E363" s="86"/>
      <c r="F363" s="86"/>
      <c r="G363" s="86"/>
      <c r="K363" s="134">
        <v>39845</v>
      </c>
      <c r="L363" s="135">
        <f t="shared" si="163"/>
        <v>0</v>
      </c>
    </row>
    <row r="364" spans="1:12" x14ac:dyDescent="0.35">
      <c r="A364" s="17"/>
      <c r="B364" s="16" t="e">
        <v>#N/A</v>
      </c>
      <c r="C364"/>
      <c r="D364"/>
      <c r="E364"/>
      <c r="F364"/>
      <c r="G364"/>
      <c r="K364" s="134">
        <v>39873</v>
      </c>
      <c r="L364" s="135" t="e">
        <f t="shared" si="163"/>
        <v>#N/A</v>
      </c>
    </row>
    <row r="365" spans="1:12" x14ac:dyDescent="0.35">
      <c r="A365" s="17"/>
      <c r="B365" s="16" t="e">
        <v>#N/A</v>
      </c>
      <c r="C365"/>
      <c r="D365"/>
      <c r="E365"/>
      <c r="F365"/>
      <c r="G365"/>
      <c r="K365" s="134">
        <v>39904</v>
      </c>
      <c r="L365" s="135" t="e">
        <f t="shared" si="163"/>
        <v>#N/A</v>
      </c>
    </row>
    <row r="366" spans="1:12" x14ac:dyDescent="0.35">
      <c r="A366" s="17">
        <v>39934</v>
      </c>
      <c r="B366" s="16">
        <v>0</v>
      </c>
      <c r="C366" s="86">
        <f>(B366/(AVERAGE(B$483:B$492))*100)</f>
        <v>0</v>
      </c>
      <c r="D366" s="86"/>
      <c r="E366" s="86"/>
      <c r="F366" s="86"/>
      <c r="G366" s="86"/>
      <c r="K366" s="134">
        <v>39934</v>
      </c>
      <c r="L366" s="135">
        <f t="shared" si="163"/>
        <v>0</v>
      </c>
    </row>
    <row r="367" spans="1:12" x14ac:dyDescent="0.35">
      <c r="A367" s="17"/>
      <c r="B367" s="16" t="e">
        <v>#N/A</v>
      </c>
      <c r="C367"/>
      <c r="D367"/>
      <c r="E367"/>
      <c r="F367"/>
      <c r="G367"/>
      <c r="K367" s="134">
        <v>39965</v>
      </c>
      <c r="L367" s="135" t="e">
        <f t="shared" si="163"/>
        <v>#N/A</v>
      </c>
    </row>
    <row r="368" spans="1:12" x14ac:dyDescent="0.35">
      <c r="A368" s="17"/>
      <c r="B368" s="16" t="e">
        <v>#N/A</v>
      </c>
      <c r="C368"/>
      <c r="D368"/>
      <c r="E368"/>
      <c r="F368"/>
      <c r="G368"/>
      <c r="K368" s="134">
        <v>39995</v>
      </c>
      <c r="L368" s="135" t="e">
        <f t="shared" si="163"/>
        <v>#N/A</v>
      </c>
    </row>
    <row r="369" spans="1:12" x14ac:dyDescent="0.35">
      <c r="A369" s="17">
        <v>40026</v>
      </c>
      <c r="B369" s="16">
        <v>0</v>
      </c>
      <c r="C369" s="86">
        <f>(B369/(AVERAGE(B$483:B$492))*100)</f>
        <v>0</v>
      </c>
      <c r="D369" s="86"/>
      <c r="E369" s="86"/>
      <c r="F369" s="86"/>
      <c r="G369" s="86"/>
      <c r="K369" s="134">
        <v>40026</v>
      </c>
      <c r="L369" s="135">
        <f t="shared" si="163"/>
        <v>0</v>
      </c>
    </row>
    <row r="370" spans="1:12" x14ac:dyDescent="0.35">
      <c r="A370" s="17"/>
      <c r="B370" s="16" t="e">
        <v>#N/A</v>
      </c>
      <c r="C370"/>
      <c r="D370"/>
      <c r="E370"/>
      <c r="F370"/>
      <c r="G370"/>
      <c r="K370" s="134">
        <v>40057</v>
      </c>
      <c r="L370" s="135" t="e">
        <f t="shared" si="163"/>
        <v>#N/A</v>
      </c>
    </row>
    <row r="371" spans="1:12" x14ac:dyDescent="0.35">
      <c r="A371" s="17"/>
      <c r="B371" s="16" t="e">
        <v>#N/A</v>
      </c>
      <c r="C371"/>
      <c r="D371"/>
      <c r="E371"/>
      <c r="F371"/>
      <c r="G371"/>
      <c r="K371" s="134">
        <v>40087</v>
      </c>
      <c r="L371" s="135" t="e">
        <f t="shared" si="163"/>
        <v>#N/A</v>
      </c>
    </row>
    <row r="372" spans="1:12" x14ac:dyDescent="0.35">
      <c r="A372" s="17">
        <v>40118</v>
      </c>
      <c r="B372" s="16">
        <v>148.9</v>
      </c>
      <c r="C372" s="86">
        <f>(B372/(AVERAGE(B$483:B$492))*100)</f>
        <v>65.307017543859644</v>
      </c>
      <c r="D372" s="86"/>
      <c r="E372" s="86"/>
      <c r="F372" s="86"/>
      <c r="G372" s="86"/>
      <c r="K372" s="134">
        <v>40118</v>
      </c>
      <c r="L372" s="135">
        <f t="shared" si="163"/>
        <v>148.9</v>
      </c>
    </row>
    <row r="373" spans="1:12" x14ac:dyDescent="0.35">
      <c r="A373" s="17"/>
      <c r="B373" s="16" t="e">
        <v>#N/A</v>
      </c>
      <c r="C373"/>
      <c r="D373"/>
      <c r="E373"/>
      <c r="F373"/>
      <c r="G373"/>
      <c r="K373" s="134">
        <v>40148</v>
      </c>
      <c r="L373" s="135" t="e">
        <f t="shared" si="163"/>
        <v>#N/A</v>
      </c>
    </row>
    <row r="374" spans="1:12" x14ac:dyDescent="0.35">
      <c r="A374" s="17"/>
      <c r="B374" s="16" t="e">
        <v>#N/A</v>
      </c>
      <c r="C374"/>
      <c r="D374"/>
      <c r="E374"/>
      <c r="F374"/>
      <c r="G374"/>
      <c r="H374" s="133"/>
      <c r="I374" s="136"/>
      <c r="J374" s="136"/>
      <c r="K374" s="134">
        <v>40179</v>
      </c>
      <c r="L374" s="135" t="e">
        <f t="shared" si="163"/>
        <v>#N/A</v>
      </c>
    </row>
    <row r="375" spans="1:12" x14ac:dyDescent="0.35">
      <c r="A375" s="17">
        <v>40210</v>
      </c>
      <c r="B375" s="16">
        <v>168.4</v>
      </c>
      <c r="C375" s="86">
        <f>(B375/(AVERAGE(B$483:B$492))*100)</f>
        <v>73.859649122807028</v>
      </c>
      <c r="D375" s="86">
        <f>(C375-C372)/C372*100</f>
        <v>13.096037609133671</v>
      </c>
      <c r="E375" s="86"/>
      <c r="F375" s="86"/>
      <c r="G375" s="86"/>
      <c r="H375" s="133"/>
      <c r="I375" s="136"/>
      <c r="J375" s="136"/>
      <c r="K375" s="134">
        <v>40210</v>
      </c>
      <c r="L375" s="135">
        <f t="shared" si="163"/>
        <v>168.4</v>
      </c>
    </row>
    <row r="376" spans="1:12" x14ac:dyDescent="0.35">
      <c r="A376" s="17"/>
      <c r="B376" s="16" t="e">
        <v>#N/A</v>
      </c>
      <c r="C376"/>
      <c r="D376"/>
      <c r="E376"/>
      <c r="F376"/>
      <c r="G376"/>
      <c r="H376" s="133"/>
      <c r="I376" s="136"/>
      <c r="J376" s="136"/>
      <c r="K376" s="134">
        <v>40238</v>
      </c>
      <c r="L376" s="135" t="e">
        <f t="shared" si="163"/>
        <v>#N/A</v>
      </c>
    </row>
    <row r="377" spans="1:12" x14ac:dyDescent="0.35">
      <c r="A377" s="17"/>
      <c r="B377" s="16" t="e">
        <v>#N/A</v>
      </c>
      <c r="C377"/>
      <c r="D377"/>
      <c r="E377"/>
      <c r="F377"/>
      <c r="G377"/>
      <c r="H377" s="133"/>
      <c r="I377" s="136"/>
      <c r="J377" s="136"/>
      <c r="K377" s="134">
        <v>40269</v>
      </c>
      <c r="L377" s="135" t="e">
        <f t="shared" si="163"/>
        <v>#N/A</v>
      </c>
    </row>
    <row r="378" spans="1:12" x14ac:dyDescent="0.35">
      <c r="A378" s="17">
        <v>40299</v>
      </c>
      <c r="B378" s="16">
        <v>170.3</v>
      </c>
      <c r="C378" s="86">
        <f>(B378/(AVERAGE(B$483:B$492))*100)</f>
        <v>74.692982456140356</v>
      </c>
      <c r="D378" s="86">
        <f>(C378-C375)/C375*100</f>
        <v>1.1282660332541501</v>
      </c>
      <c r="E378" s="86"/>
      <c r="F378" s="86"/>
      <c r="G378" s="86"/>
      <c r="H378" s="133"/>
      <c r="I378" s="136"/>
      <c r="J378" s="136"/>
      <c r="K378" s="134">
        <v>40299</v>
      </c>
      <c r="L378" s="135">
        <f t="shared" si="163"/>
        <v>170.3</v>
      </c>
    </row>
    <row r="379" spans="1:12" x14ac:dyDescent="0.35">
      <c r="A379" s="17"/>
      <c r="B379" s="16" t="e">
        <v>#N/A</v>
      </c>
      <c r="C379"/>
      <c r="D379"/>
      <c r="E379"/>
      <c r="F379"/>
      <c r="G379"/>
      <c r="H379" s="133"/>
      <c r="I379" s="136"/>
      <c r="J379" s="136"/>
      <c r="K379" s="134">
        <v>40330</v>
      </c>
      <c r="L379" s="135" t="e">
        <f t="shared" si="163"/>
        <v>#N/A</v>
      </c>
    </row>
    <row r="380" spans="1:12" x14ac:dyDescent="0.35">
      <c r="A380" s="17"/>
      <c r="B380" s="16" t="e">
        <v>#N/A</v>
      </c>
      <c r="C380"/>
      <c r="D380"/>
      <c r="E380"/>
      <c r="F380"/>
      <c r="G380"/>
      <c r="H380" s="133"/>
      <c r="I380" s="136"/>
      <c r="J380" s="136"/>
      <c r="K380" s="134">
        <v>40360</v>
      </c>
      <c r="L380" s="135" t="e">
        <f t="shared" si="163"/>
        <v>#N/A</v>
      </c>
    </row>
    <row r="381" spans="1:12" x14ac:dyDescent="0.35">
      <c r="A381" s="17">
        <v>40391</v>
      </c>
      <c r="B381" s="16">
        <v>178.6</v>
      </c>
      <c r="C381" s="86">
        <f>(B381/(AVERAGE(B$483:B$492))*100)</f>
        <v>78.333333333333329</v>
      </c>
      <c r="D381" s="86">
        <f>(C381-C378)/C378*100</f>
        <v>4.8737522019964628</v>
      </c>
      <c r="E381" s="86"/>
      <c r="F381" s="86"/>
      <c r="G381" s="86"/>
      <c r="H381" s="133"/>
      <c r="I381" s="136"/>
      <c r="J381" s="136"/>
      <c r="K381" s="134">
        <v>40391</v>
      </c>
      <c r="L381" s="135">
        <f t="shared" si="163"/>
        <v>178.6</v>
      </c>
    </row>
    <row r="382" spans="1:12" x14ac:dyDescent="0.35">
      <c r="A382" s="17"/>
      <c r="B382" s="16" t="e">
        <v>#N/A</v>
      </c>
      <c r="C382"/>
      <c r="D382"/>
      <c r="E382"/>
      <c r="F382"/>
      <c r="G382"/>
      <c r="H382" s="133"/>
      <c r="I382" s="136"/>
      <c r="J382" s="136"/>
      <c r="K382" s="134">
        <v>40422</v>
      </c>
      <c r="L382" s="135" t="e">
        <f t="shared" si="163"/>
        <v>#N/A</v>
      </c>
    </row>
    <row r="383" spans="1:12" x14ac:dyDescent="0.35">
      <c r="A383" s="17"/>
      <c r="B383" s="16" t="e">
        <v>#N/A</v>
      </c>
      <c r="C383"/>
      <c r="D383"/>
      <c r="E383"/>
      <c r="F383"/>
      <c r="G383"/>
      <c r="K383" s="134">
        <v>40452</v>
      </c>
      <c r="L383" s="135" t="e">
        <f t="shared" si="163"/>
        <v>#N/A</v>
      </c>
    </row>
    <row r="384" spans="1:12" x14ac:dyDescent="0.35">
      <c r="A384" s="17">
        <v>40483</v>
      </c>
      <c r="B384" s="16">
        <v>191.1</v>
      </c>
      <c r="C384" s="86">
        <f>(B384/(AVERAGE(B$483:B$492))*100)</f>
        <v>83.815789473684205</v>
      </c>
      <c r="D384" s="86">
        <f>(C384-C381)/C381*100</f>
        <v>6.9988801791713326</v>
      </c>
      <c r="E384" s="86">
        <f>(C384-C372)/C372*100</f>
        <v>28.34116856950974</v>
      </c>
      <c r="F384" s="86"/>
      <c r="G384" s="86"/>
      <c r="K384" s="134">
        <v>40483</v>
      </c>
      <c r="L384" s="135">
        <f t="shared" si="163"/>
        <v>191.1</v>
      </c>
    </row>
    <row r="385" spans="1:12" x14ac:dyDescent="0.35">
      <c r="A385" s="17"/>
      <c r="B385" s="16" t="e">
        <v>#N/A</v>
      </c>
      <c r="C385"/>
      <c r="D385"/>
      <c r="E385"/>
      <c r="F385"/>
      <c r="G385"/>
      <c r="K385" s="134">
        <v>40513</v>
      </c>
      <c r="L385" s="135" t="e">
        <f t="shared" si="163"/>
        <v>#N/A</v>
      </c>
    </row>
    <row r="386" spans="1:12" x14ac:dyDescent="0.35">
      <c r="A386" s="17"/>
      <c r="B386" s="16" t="e">
        <v>#N/A</v>
      </c>
      <c r="C386"/>
      <c r="D386"/>
      <c r="E386"/>
      <c r="F386"/>
      <c r="G386"/>
      <c r="K386" s="134">
        <v>40544</v>
      </c>
      <c r="L386" s="135" t="e">
        <f t="shared" si="163"/>
        <v>#N/A</v>
      </c>
    </row>
    <row r="387" spans="1:12" x14ac:dyDescent="0.35">
      <c r="A387" s="17">
        <v>40575</v>
      </c>
      <c r="B387" s="16">
        <v>189.4</v>
      </c>
      <c r="C387" s="86">
        <f>(B387/(AVERAGE(B$483:B$492))*100)</f>
        <v>83.070175438596493</v>
      </c>
      <c r="D387" s="86">
        <f>(C387-C384)/C384*100</f>
        <v>-0.8895866038723097</v>
      </c>
      <c r="E387" s="86">
        <f>(C387-C375)/C375*100</f>
        <v>12.470308788598562</v>
      </c>
      <c r="F387" s="86"/>
      <c r="G387" s="86"/>
      <c r="K387" s="134">
        <v>40575</v>
      </c>
      <c r="L387" s="135">
        <f t="shared" si="163"/>
        <v>189.4</v>
      </c>
    </row>
    <row r="388" spans="1:12" x14ac:dyDescent="0.35">
      <c r="A388" s="17"/>
      <c r="B388" s="16" t="e">
        <v>#N/A</v>
      </c>
      <c r="C388"/>
      <c r="D388"/>
      <c r="E388"/>
      <c r="F388"/>
      <c r="G388"/>
      <c r="K388" s="134">
        <v>40603</v>
      </c>
      <c r="L388" s="135" t="e">
        <f t="shared" si="163"/>
        <v>#N/A</v>
      </c>
    </row>
    <row r="389" spans="1:12" x14ac:dyDescent="0.35">
      <c r="A389" s="17"/>
      <c r="B389" s="16" t="e">
        <v>#N/A</v>
      </c>
      <c r="C389"/>
      <c r="D389"/>
      <c r="E389"/>
      <c r="F389"/>
      <c r="G389"/>
      <c r="K389" s="134">
        <v>40634</v>
      </c>
      <c r="L389" s="135" t="e">
        <f t="shared" si="163"/>
        <v>#N/A</v>
      </c>
    </row>
    <row r="390" spans="1:12" x14ac:dyDescent="0.35">
      <c r="A390" s="17">
        <v>40664</v>
      </c>
      <c r="B390" s="16">
        <v>187.3</v>
      </c>
      <c r="C390" s="86">
        <f>(B390/(AVERAGE(B$483:B$492))*100)</f>
        <v>82.149122807017548</v>
      </c>
      <c r="D390" s="86">
        <f>(C390-C387)/C387*100</f>
        <v>-1.1087645195353721</v>
      </c>
      <c r="E390" s="86">
        <f>(C390-C378)/C378*100</f>
        <v>9.9823840281855514</v>
      </c>
      <c r="F390" s="86"/>
      <c r="G390" s="86"/>
      <c r="K390" s="134">
        <v>40664</v>
      </c>
      <c r="L390" s="135">
        <f t="shared" si="163"/>
        <v>187.3</v>
      </c>
    </row>
    <row r="391" spans="1:12" x14ac:dyDescent="0.35">
      <c r="A391" s="17"/>
      <c r="B391" s="16" t="e">
        <v>#N/A</v>
      </c>
      <c r="C391"/>
      <c r="D391"/>
      <c r="E391"/>
      <c r="F391"/>
      <c r="G391"/>
      <c r="K391" s="134">
        <v>40695</v>
      </c>
      <c r="L391" s="135" t="e">
        <f t="shared" ref="L391:L454" si="164">_xlfn.XLOOKUP(K391,I$6:I$190,J$6:J$190)</f>
        <v>#N/A</v>
      </c>
    </row>
    <row r="392" spans="1:12" x14ac:dyDescent="0.35">
      <c r="A392" s="17"/>
      <c r="B392" s="16" t="e">
        <v>#N/A</v>
      </c>
      <c r="C392"/>
      <c r="D392"/>
      <c r="E392"/>
      <c r="F392"/>
      <c r="G392"/>
      <c r="K392" s="134">
        <v>40725</v>
      </c>
      <c r="L392" s="135" t="e">
        <f t="shared" si="164"/>
        <v>#N/A</v>
      </c>
    </row>
    <row r="393" spans="1:12" x14ac:dyDescent="0.35">
      <c r="A393" s="17">
        <v>40756</v>
      </c>
      <c r="B393" s="16">
        <v>183.4</v>
      </c>
      <c r="C393" s="86">
        <f>(B393/(AVERAGE(B$483:B$492))*100)</f>
        <v>80.438596491228083</v>
      </c>
      <c r="D393" s="86">
        <f>(C393-C390)/C390*100</f>
        <v>-2.0822210357714797</v>
      </c>
      <c r="E393" s="86">
        <f>(C393-C381)/C381*100</f>
        <v>2.6875699888018136</v>
      </c>
      <c r="F393" s="86"/>
      <c r="G393" s="86"/>
      <c r="K393" s="134">
        <v>40756</v>
      </c>
      <c r="L393" s="135">
        <f t="shared" si="164"/>
        <v>183.4</v>
      </c>
    </row>
    <row r="394" spans="1:12" x14ac:dyDescent="0.35">
      <c r="A394" s="17"/>
      <c r="B394" s="16" t="e">
        <v>#N/A</v>
      </c>
      <c r="C394"/>
      <c r="D394"/>
      <c r="E394"/>
      <c r="F394"/>
      <c r="G394"/>
      <c r="K394" s="134">
        <v>40787</v>
      </c>
      <c r="L394" s="135" t="e">
        <f t="shared" si="164"/>
        <v>#N/A</v>
      </c>
    </row>
    <row r="395" spans="1:12" x14ac:dyDescent="0.35">
      <c r="A395" s="17"/>
      <c r="B395" s="16" t="e">
        <v>#N/A</v>
      </c>
      <c r="C395"/>
      <c r="D395"/>
      <c r="E395"/>
      <c r="F395"/>
      <c r="G395"/>
      <c r="K395" s="134">
        <v>40817</v>
      </c>
      <c r="L395" s="135" t="e">
        <f t="shared" si="164"/>
        <v>#N/A</v>
      </c>
    </row>
    <row r="396" spans="1:12" x14ac:dyDescent="0.35">
      <c r="A396" s="17">
        <v>40848</v>
      </c>
      <c r="B396" s="16">
        <v>179.3</v>
      </c>
      <c r="C396" s="86">
        <f>(B396/(AVERAGE(B$483:B$492))*100)</f>
        <v>78.640350877192986</v>
      </c>
      <c r="D396" s="86">
        <f>(C396-C393)/C393*100</f>
        <v>-2.2355507088331619</v>
      </c>
      <c r="E396" s="86">
        <f>(C396-C384)/C384*100</f>
        <v>-6.1747776033490211</v>
      </c>
      <c r="F396" s="86"/>
      <c r="G396" s="86"/>
      <c r="K396" s="134">
        <v>40848</v>
      </c>
      <c r="L396" s="135">
        <f t="shared" si="164"/>
        <v>179.3</v>
      </c>
    </row>
    <row r="397" spans="1:12" x14ac:dyDescent="0.35">
      <c r="A397" s="17"/>
      <c r="B397" s="16" t="e">
        <v>#N/A</v>
      </c>
      <c r="C397"/>
      <c r="D397"/>
      <c r="E397"/>
      <c r="F397"/>
      <c r="G397"/>
      <c r="K397" s="134">
        <v>40878</v>
      </c>
      <c r="L397" s="135" t="e">
        <f t="shared" si="164"/>
        <v>#N/A</v>
      </c>
    </row>
    <row r="398" spans="1:12" x14ac:dyDescent="0.35">
      <c r="A398" s="17"/>
      <c r="B398" s="16" t="e">
        <v>#N/A</v>
      </c>
      <c r="C398"/>
      <c r="D398"/>
      <c r="E398"/>
      <c r="F398"/>
      <c r="G398"/>
      <c r="K398" s="134">
        <v>40909</v>
      </c>
      <c r="L398" s="135" t="e">
        <f t="shared" si="164"/>
        <v>#N/A</v>
      </c>
    </row>
    <row r="399" spans="1:12" x14ac:dyDescent="0.35">
      <c r="A399" s="17">
        <v>40940</v>
      </c>
      <c r="B399" s="16">
        <v>181.8</v>
      </c>
      <c r="C399" s="86">
        <f>(B399/(AVERAGE(B$483:B$492))*100)</f>
        <v>79.736842105263165</v>
      </c>
      <c r="D399" s="86">
        <f>(C399-C396)/C396*100</f>
        <v>1.394311210262134</v>
      </c>
      <c r="E399" s="86">
        <f>(C399-C387)/C387*100</f>
        <v>-4.0126715945089702</v>
      </c>
      <c r="F399" s="86"/>
      <c r="G399" s="86"/>
      <c r="K399" s="134">
        <v>40940</v>
      </c>
      <c r="L399" s="135">
        <f t="shared" si="164"/>
        <v>181.8</v>
      </c>
    </row>
    <row r="400" spans="1:12" x14ac:dyDescent="0.35">
      <c r="A400" s="17"/>
      <c r="B400" s="16" t="e">
        <v>#N/A</v>
      </c>
      <c r="C400"/>
      <c r="D400"/>
      <c r="E400"/>
      <c r="F400"/>
      <c r="G400"/>
      <c r="K400" s="134">
        <v>40969</v>
      </c>
      <c r="L400" s="135" t="e">
        <f t="shared" si="164"/>
        <v>#N/A</v>
      </c>
    </row>
    <row r="401" spans="1:12" x14ac:dyDescent="0.35">
      <c r="A401" s="17"/>
      <c r="B401" s="16" t="e">
        <v>#N/A</v>
      </c>
      <c r="C401"/>
      <c r="D401"/>
      <c r="E401"/>
      <c r="F401"/>
      <c r="G401"/>
      <c r="K401" s="134">
        <v>41000</v>
      </c>
      <c r="L401" s="135" t="e">
        <f t="shared" si="164"/>
        <v>#N/A</v>
      </c>
    </row>
    <row r="402" spans="1:12" x14ac:dyDescent="0.35">
      <c r="A402" s="17">
        <v>41030</v>
      </c>
      <c r="B402" s="16">
        <v>178.1</v>
      </c>
      <c r="C402" s="86">
        <f>(B402/(AVERAGE(B$483:B$492))*100)</f>
        <v>78.114035087719287</v>
      </c>
      <c r="D402" s="86">
        <f>(C402-C399)/C399*100</f>
        <v>-2.0352035203520571</v>
      </c>
      <c r="E402" s="86">
        <f>(C402-C390)/C390*100</f>
        <v>-4.9119060331019941</v>
      </c>
      <c r="F402" s="86"/>
      <c r="G402" s="86"/>
      <c r="K402" s="134">
        <v>41030</v>
      </c>
      <c r="L402" s="135">
        <f t="shared" si="164"/>
        <v>178.1</v>
      </c>
    </row>
    <row r="403" spans="1:12" x14ac:dyDescent="0.35">
      <c r="A403" s="17"/>
      <c r="B403" s="16" t="e">
        <v>#N/A</v>
      </c>
      <c r="C403"/>
      <c r="D403"/>
      <c r="E403"/>
      <c r="F403"/>
      <c r="G403"/>
      <c r="K403" s="134">
        <v>41061</v>
      </c>
      <c r="L403" s="135" t="e">
        <f t="shared" si="164"/>
        <v>#N/A</v>
      </c>
    </row>
    <row r="404" spans="1:12" x14ac:dyDescent="0.35">
      <c r="A404" s="17"/>
      <c r="B404" s="16" t="e">
        <v>#N/A</v>
      </c>
      <c r="C404"/>
      <c r="D404"/>
      <c r="E404"/>
      <c r="F404"/>
      <c r="G404"/>
      <c r="K404" s="134">
        <v>41091</v>
      </c>
      <c r="L404" s="135" t="e">
        <f t="shared" si="164"/>
        <v>#N/A</v>
      </c>
    </row>
    <row r="405" spans="1:12" x14ac:dyDescent="0.35">
      <c r="A405" s="17">
        <v>41122</v>
      </c>
      <c r="B405" s="16">
        <v>175.3</v>
      </c>
      <c r="C405" s="86">
        <f>(B405/(AVERAGE(B$483:B$492))*100)</f>
        <v>76.885964912280699</v>
      </c>
      <c r="D405" s="86">
        <f>(C405-C402)/C402*100</f>
        <v>-1.5721504772599566</v>
      </c>
      <c r="E405" s="86">
        <f>(C405-C393)/C393*100</f>
        <v>-4.4165757906216108</v>
      </c>
      <c r="F405" s="86"/>
      <c r="G405" s="86"/>
      <c r="K405" s="134">
        <v>41122</v>
      </c>
      <c r="L405" s="135">
        <f t="shared" si="164"/>
        <v>175.3</v>
      </c>
    </row>
    <row r="406" spans="1:12" x14ac:dyDescent="0.35">
      <c r="A406" s="17"/>
      <c r="B406" s="16" t="e">
        <v>#N/A</v>
      </c>
      <c r="C406"/>
      <c r="D406"/>
      <c r="E406"/>
      <c r="F406"/>
      <c r="G406"/>
      <c r="K406" s="134">
        <v>41153</v>
      </c>
      <c r="L406" s="135" t="e">
        <f t="shared" si="164"/>
        <v>#N/A</v>
      </c>
    </row>
    <row r="407" spans="1:12" x14ac:dyDescent="0.35">
      <c r="A407" s="17"/>
      <c r="B407" s="16" t="e">
        <v>#N/A</v>
      </c>
      <c r="C407"/>
      <c r="D407"/>
      <c r="E407"/>
      <c r="F407"/>
      <c r="G407"/>
      <c r="K407" s="134">
        <v>41183</v>
      </c>
      <c r="L407" s="135" t="e">
        <f t="shared" si="164"/>
        <v>#N/A</v>
      </c>
    </row>
    <row r="408" spans="1:12" x14ac:dyDescent="0.35">
      <c r="A408" s="17">
        <v>41214</v>
      </c>
      <c r="B408" s="16">
        <v>164.8</v>
      </c>
      <c r="C408" s="86">
        <f>(B408/(AVERAGE(B$483:B$492))*100)</f>
        <v>72.280701754385973</v>
      </c>
      <c r="D408" s="86">
        <f>(C408-C405)/C405*100</f>
        <v>-5.989731888191657</v>
      </c>
      <c r="E408" s="86">
        <f>(C408-C396)/C396*100</f>
        <v>-8.0870050195203511</v>
      </c>
      <c r="F408" s="86"/>
      <c r="G408" s="86"/>
      <c r="K408" s="134">
        <v>41214</v>
      </c>
      <c r="L408" s="135">
        <f t="shared" si="164"/>
        <v>164.8</v>
      </c>
    </row>
    <row r="409" spans="1:12" x14ac:dyDescent="0.35">
      <c r="A409" s="17"/>
      <c r="B409" s="16" t="e">
        <v>#N/A</v>
      </c>
      <c r="C409"/>
      <c r="D409"/>
      <c r="E409"/>
      <c r="F409"/>
      <c r="G409"/>
      <c r="K409" s="134">
        <v>41244</v>
      </c>
      <c r="L409" s="135" t="e">
        <f t="shared" si="164"/>
        <v>#N/A</v>
      </c>
    </row>
    <row r="410" spans="1:12" x14ac:dyDescent="0.35">
      <c r="A410" s="17"/>
      <c r="B410" s="16" t="e">
        <v>#N/A</v>
      </c>
      <c r="C410"/>
      <c r="D410"/>
      <c r="E410"/>
      <c r="F410"/>
      <c r="G410"/>
      <c r="H410" s="133"/>
      <c r="I410" s="136"/>
      <c r="J410" s="136"/>
      <c r="K410" s="134">
        <v>41275</v>
      </c>
      <c r="L410" s="135" t="e">
        <f t="shared" si="164"/>
        <v>#N/A</v>
      </c>
    </row>
    <row r="411" spans="1:12" x14ac:dyDescent="0.35">
      <c r="A411" s="17">
        <v>41306</v>
      </c>
      <c r="B411" s="16">
        <v>149.80000000000001</v>
      </c>
      <c r="C411" s="86">
        <f>(B411/(AVERAGE(B$483:B$492))*100)</f>
        <v>65.701754385964918</v>
      </c>
      <c r="D411" s="86">
        <f>(C411-C408)/C408*100</f>
        <v>-9.1019417475728162</v>
      </c>
      <c r="E411" s="86">
        <f>(C411-C399)/C399*100</f>
        <v>-17.601760176017603</v>
      </c>
      <c r="F411" s="86"/>
      <c r="G411" s="86"/>
      <c r="H411" s="133"/>
      <c r="I411" s="136"/>
      <c r="J411" s="136"/>
      <c r="K411" s="134">
        <v>41306</v>
      </c>
      <c r="L411" s="135">
        <f t="shared" si="164"/>
        <v>149.80000000000001</v>
      </c>
    </row>
    <row r="412" spans="1:12" x14ac:dyDescent="0.35">
      <c r="A412" s="17"/>
      <c r="B412" s="16" t="e">
        <v>#N/A</v>
      </c>
      <c r="C412"/>
      <c r="D412"/>
      <c r="E412"/>
      <c r="F412"/>
      <c r="G412"/>
      <c r="H412" s="133"/>
      <c r="I412" s="136"/>
      <c r="J412" s="136"/>
      <c r="K412" s="134">
        <v>41334</v>
      </c>
      <c r="L412" s="135" t="e">
        <f t="shared" si="164"/>
        <v>#N/A</v>
      </c>
    </row>
    <row r="413" spans="1:12" x14ac:dyDescent="0.35">
      <c r="A413" s="17"/>
      <c r="B413" s="16" t="e">
        <v>#N/A</v>
      </c>
      <c r="C413"/>
      <c r="D413"/>
      <c r="E413"/>
      <c r="F413"/>
      <c r="G413"/>
      <c r="H413" s="133"/>
      <c r="I413" s="136"/>
      <c r="J413" s="136"/>
      <c r="K413" s="134">
        <v>41365</v>
      </c>
      <c r="L413" s="135" t="e">
        <f t="shared" si="164"/>
        <v>#N/A</v>
      </c>
    </row>
    <row r="414" spans="1:12" x14ac:dyDescent="0.35">
      <c r="A414" s="17">
        <v>41395</v>
      </c>
      <c r="B414" s="16">
        <v>143.5</v>
      </c>
      <c r="C414" s="86">
        <f>(B414/(AVERAGE(B$483:B$492))*100)</f>
        <v>62.938596491228068</v>
      </c>
      <c r="D414" s="86">
        <f>(C414-C411)/C411*100</f>
        <v>-4.2056074766355245</v>
      </c>
      <c r="E414" s="86">
        <f>(C414-C402)/C402*100</f>
        <v>-19.427288040426717</v>
      </c>
      <c r="F414" s="86"/>
      <c r="G414" s="86"/>
      <c r="H414" s="133"/>
      <c r="I414" s="136"/>
      <c r="J414" s="136"/>
      <c r="K414" s="134">
        <v>41395</v>
      </c>
      <c r="L414" s="135">
        <f t="shared" si="164"/>
        <v>143.5</v>
      </c>
    </row>
    <row r="415" spans="1:12" x14ac:dyDescent="0.35">
      <c r="A415" s="17"/>
      <c r="B415" s="16" t="e">
        <v>#N/A</v>
      </c>
      <c r="C415"/>
      <c r="D415"/>
      <c r="E415"/>
      <c r="F415"/>
      <c r="G415"/>
      <c r="H415" s="133"/>
      <c r="I415" s="136"/>
      <c r="J415" s="136"/>
      <c r="K415" s="134">
        <v>41426</v>
      </c>
      <c r="L415" s="135" t="e">
        <f t="shared" si="164"/>
        <v>#N/A</v>
      </c>
    </row>
    <row r="416" spans="1:12" x14ac:dyDescent="0.35">
      <c r="A416" s="17"/>
      <c r="B416" s="16" t="e">
        <v>#N/A</v>
      </c>
      <c r="C416"/>
      <c r="D416"/>
      <c r="E416"/>
      <c r="F416"/>
      <c r="G416"/>
      <c r="H416" s="133"/>
      <c r="I416" s="136"/>
      <c r="J416" s="136"/>
      <c r="K416" s="134">
        <v>41456</v>
      </c>
      <c r="L416" s="135" t="e">
        <f t="shared" si="164"/>
        <v>#N/A</v>
      </c>
    </row>
    <row r="417" spans="1:12" x14ac:dyDescent="0.35">
      <c r="A417" s="17">
        <v>41487</v>
      </c>
      <c r="B417" s="16">
        <v>140.6</v>
      </c>
      <c r="C417" s="86">
        <f>(B417/(AVERAGE(B$483:B$492))*100)</f>
        <v>61.666666666666671</v>
      </c>
      <c r="D417" s="86">
        <f>(C417-C414)/C414*100</f>
        <v>-2.0209059233449378</v>
      </c>
      <c r="E417" s="86">
        <f>(C417-C405)/C405*100</f>
        <v>-19.794637763833421</v>
      </c>
      <c r="F417" s="86"/>
      <c r="G417" s="86"/>
      <c r="H417" s="133"/>
      <c r="I417" s="136"/>
      <c r="J417" s="136"/>
      <c r="K417" s="134">
        <v>41487</v>
      </c>
      <c r="L417" s="135">
        <f t="shared" si="164"/>
        <v>140.6</v>
      </c>
    </row>
    <row r="418" spans="1:12" x14ac:dyDescent="0.35">
      <c r="A418" s="17"/>
      <c r="B418" s="16" t="e">
        <v>#N/A</v>
      </c>
      <c r="C418"/>
      <c r="D418"/>
      <c r="E418"/>
      <c r="F418"/>
      <c r="G418"/>
      <c r="H418" s="133"/>
      <c r="I418" s="136"/>
      <c r="J418" s="136"/>
      <c r="K418" s="134">
        <v>41518</v>
      </c>
      <c r="L418" s="135" t="e">
        <f t="shared" si="164"/>
        <v>#N/A</v>
      </c>
    </row>
    <row r="419" spans="1:12" x14ac:dyDescent="0.35">
      <c r="A419" s="17"/>
      <c r="B419" s="16" t="e">
        <v>#N/A</v>
      </c>
      <c r="C419"/>
      <c r="D419"/>
      <c r="E419"/>
      <c r="F419"/>
      <c r="G419"/>
      <c r="H419" s="133"/>
      <c r="I419" s="136"/>
      <c r="J419" s="136"/>
      <c r="K419" s="134">
        <v>41548</v>
      </c>
      <c r="L419" s="135" t="e">
        <f t="shared" si="164"/>
        <v>#N/A</v>
      </c>
    </row>
    <row r="420" spans="1:12" x14ac:dyDescent="0.35">
      <c r="A420" s="17">
        <v>41579</v>
      </c>
      <c r="B420" s="16">
        <v>138.9</v>
      </c>
      <c r="C420" s="86">
        <f>(B420/(AVERAGE(B$483:B$492))*100)</f>
        <v>60.921052631578952</v>
      </c>
      <c r="D420" s="86">
        <f>(C420-C417)/C417*100</f>
        <v>-1.2091038406827876</v>
      </c>
      <c r="E420" s="86">
        <f>(C420-C408)/C408*100</f>
        <v>-15.71601941747573</v>
      </c>
      <c r="F420" s="86"/>
      <c r="G420" s="86"/>
      <c r="H420" s="133"/>
      <c r="I420" s="136"/>
      <c r="J420" s="136"/>
      <c r="K420" s="134">
        <v>41579</v>
      </c>
      <c r="L420" s="135">
        <f t="shared" si="164"/>
        <v>138.9</v>
      </c>
    </row>
    <row r="421" spans="1:12" x14ac:dyDescent="0.35">
      <c r="A421" s="17"/>
      <c r="B421" s="16" t="e">
        <v>#N/A</v>
      </c>
      <c r="C421"/>
      <c r="D421"/>
      <c r="E421"/>
      <c r="F421"/>
      <c r="G421"/>
      <c r="H421" s="133"/>
      <c r="I421" s="136"/>
      <c r="J421" s="136"/>
      <c r="K421" s="134">
        <v>41609</v>
      </c>
      <c r="L421" s="135" t="e">
        <f t="shared" si="164"/>
        <v>#N/A</v>
      </c>
    </row>
    <row r="422" spans="1:12" x14ac:dyDescent="0.35">
      <c r="A422" s="17"/>
      <c r="B422" s="16" t="e">
        <v>#N/A</v>
      </c>
      <c r="C422"/>
      <c r="D422"/>
      <c r="E422"/>
      <c r="F422"/>
      <c r="G422"/>
      <c r="H422" s="133"/>
      <c r="I422" s="136"/>
      <c r="J422" s="136"/>
      <c r="K422" s="134">
        <v>41640</v>
      </c>
      <c r="L422" s="135" t="e">
        <f t="shared" si="164"/>
        <v>#N/A</v>
      </c>
    </row>
    <row r="423" spans="1:12" x14ac:dyDescent="0.35">
      <c r="A423" s="17">
        <v>41671</v>
      </c>
      <c r="B423" s="16">
        <v>143.19999999999999</v>
      </c>
      <c r="C423" s="86">
        <f>(B423/(AVERAGE(B$483:B$492))*100)</f>
        <v>62.807017543859644</v>
      </c>
      <c r="D423" s="86">
        <f>(C423-C420)/C420*100</f>
        <v>3.0957523398127975</v>
      </c>
      <c r="E423" s="86">
        <f>(C423-C411)/C411*100</f>
        <v>-4.4058744993324597</v>
      </c>
      <c r="F423" s="86"/>
      <c r="G423" s="86"/>
      <c r="H423" s="133"/>
      <c r="I423" s="136"/>
      <c r="J423" s="136"/>
      <c r="K423" s="134">
        <v>41671</v>
      </c>
      <c r="L423" s="135">
        <f t="shared" si="164"/>
        <v>143.19999999999999</v>
      </c>
    </row>
    <row r="424" spans="1:12" x14ac:dyDescent="0.35">
      <c r="A424" s="17"/>
      <c r="B424" s="16" t="e">
        <v>#N/A</v>
      </c>
      <c r="C424"/>
      <c r="D424"/>
      <c r="E424"/>
      <c r="F424"/>
      <c r="G424"/>
      <c r="H424" s="133"/>
      <c r="I424" s="136"/>
      <c r="J424" s="136"/>
      <c r="K424" s="134">
        <v>41699</v>
      </c>
      <c r="L424" s="135" t="e">
        <f t="shared" si="164"/>
        <v>#N/A</v>
      </c>
    </row>
    <row r="425" spans="1:12" x14ac:dyDescent="0.35">
      <c r="A425" s="17"/>
      <c r="B425" s="16" t="e">
        <v>#N/A</v>
      </c>
      <c r="C425"/>
      <c r="D425"/>
      <c r="E425"/>
      <c r="F425"/>
      <c r="G425"/>
      <c r="K425" s="134">
        <v>41730</v>
      </c>
      <c r="L425" s="135" t="e">
        <f t="shared" si="164"/>
        <v>#N/A</v>
      </c>
    </row>
    <row r="426" spans="1:12" x14ac:dyDescent="0.35">
      <c r="A426" s="17">
        <v>41760</v>
      </c>
      <c r="B426" s="16">
        <v>147.4</v>
      </c>
      <c r="C426" s="86">
        <f>(B426/(AVERAGE(B$483:B$492))*100)</f>
        <v>64.649122807017548</v>
      </c>
      <c r="D426" s="86">
        <f>(C426-C423)/C423*100</f>
        <v>2.9329608938547644</v>
      </c>
      <c r="E426" s="86">
        <f>(C426-C414)/C414*100</f>
        <v>2.7177700348432152</v>
      </c>
      <c r="F426" s="86"/>
      <c r="G426" s="86"/>
      <c r="K426" s="134">
        <v>41760</v>
      </c>
      <c r="L426" s="135">
        <f t="shared" si="164"/>
        <v>147.4</v>
      </c>
    </row>
    <row r="427" spans="1:12" x14ac:dyDescent="0.35">
      <c r="A427" s="17"/>
      <c r="B427" s="16" t="e">
        <v>#N/A</v>
      </c>
      <c r="C427"/>
      <c r="D427"/>
      <c r="E427"/>
      <c r="F427"/>
      <c r="G427"/>
      <c r="K427" s="134">
        <v>41791</v>
      </c>
      <c r="L427" s="135" t="e">
        <f t="shared" si="164"/>
        <v>#N/A</v>
      </c>
    </row>
    <row r="428" spans="1:12" x14ac:dyDescent="0.35">
      <c r="A428" s="17"/>
      <c r="B428" s="16" t="e">
        <v>#N/A</v>
      </c>
      <c r="C428"/>
      <c r="D428"/>
      <c r="E428"/>
      <c r="F428"/>
      <c r="G428"/>
      <c r="K428" s="134">
        <v>41821</v>
      </c>
      <c r="L428" s="135" t="e">
        <f t="shared" si="164"/>
        <v>#N/A</v>
      </c>
    </row>
    <row r="429" spans="1:12" x14ac:dyDescent="0.35">
      <c r="A429" s="17">
        <v>41852</v>
      </c>
      <c r="B429" s="16">
        <v>146.6</v>
      </c>
      <c r="C429" s="86">
        <f>(B429/(AVERAGE(B$483:B$492))*100)</f>
        <v>64.298245614035082</v>
      </c>
      <c r="D429" s="86">
        <f>(C429-C426)/C426*100</f>
        <v>-0.54274084124831934</v>
      </c>
      <c r="E429" s="86">
        <f>(C429-C417)/C417*100</f>
        <v>4.2674253200568817</v>
      </c>
      <c r="F429" s="86"/>
      <c r="G429" s="86"/>
      <c r="K429" s="134">
        <v>41852</v>
      </c>
      <c r="L429" s="135">
        <f t="shared" si="164"/>
        <v>146.6</v>
      </c>
    </row>
    <row r="430" spans="1:12" x14ac:dyDescent="0.35">
      <c r="A430" s="17"/>
      <c r="B430" s="16" t="e">
        <v>#N/A</v>
      </c>
      <c r="C430"/>
      <c r="D430"/>
      <c r="E430"/>
      <c r="F430"/>
      <c r="G430"/>
      <c r="K430" s="134">
        <v>41883</v>
      </c>
      <c r="L430" s="135" t="e">
        <f t="shared" si="164"/>
        <v>#N/A</v>
      </c>
    </row>
    <row r="431" spans="1:12" x14ac:dyDescent="0.35">
      <c r="A431" s="17"/>
      <c r="B431" s="16" t="e">
        <v>#N/A</v>
      </c>
      <c r="C431"/>
      <c r="D431"/>
      <c r="E431"/>
      <c r="F431"/>
      <c r="G431"/>
      <c r="K431" s="134">
        <v>41913</v>
      </c>
      <c r="L431" s="135" t="e">
        <f t="shared" si="164"/>
        <v>#N/A</v>
      </c>
    </row>
    <row r="432" spans="1:12" x14ac:dyDescent="0.35">
      <c r="A432" s="17">
        <v>41944</v>
      </c>
      <c r="B432" s="16">
        <v>149.69999999999999</v>
      </c>
      <c r="C432" s="86">
        <f>(B432/(AVERAGE(B$483:B$492))*100)</f>
        <v>65.65789473684211</v>
      </c>
      <c r="D432" s="86">
        <f>(C432-C429)/C429*100</f>
        <v>2.114597544338352</v>
      </c>
      <c r="E432" s="86">
        <f>(C432-C420)/C420*100</f>
        <v>7.7753779697624177</v>
      </c>
      <c r="F432" s="86"/>
      <c r="G432" s="86"/>
      <c r="K432" s="134">
        <v>41944</v>
      </c>
      <c r="L432" s="135">
        <f t="shared" si="164"/>
        <v>149.69999999999999</v>
      </c>
    </row>
    <row r="433" spans="1:12" x14ac:dyDescent="0.35">
      <c r="A433" s="17"/>
      <c r="B433" s="16" t="e">
        <v>#N/A</v>
      </c>
      <c r="C433"/>
      <c r="D433"/>
      <c r="E433"/>
      <c r="F433"/>
      <c r="G433"/>
      <c r="K433" s="134">
        <v>41974</v>
      </c>
      <c r="L433" s="135" t="e">
        <f t="shared" si="164"/>
        <v>#N/A</v>
      </c>
    </row>
    <row r="434" spans="1:12" x14ac:dyDescent="0.35">
      <c r="A434" s="17"/>
      <c r="B434" s="16" t="e">
        <v>#N/A</v>
      </c>
      <c r="C434"/>
      <c r="D434"/>
      <c r="E434"/>
      <c r="F434"/>
      <c r="G434"/>
      <c r="K434" s="134">
        <v>42005</v>
      </c>
      <c r="L434" s="135" t="e">
        <f t="shared" si="164"/>
        <v>#N/A</v>
      </c>
    </row>
    <row r="435" spans="1:12" x14ac:dyDescent="0.35">
      <c r="A435" s="17">
        <v>42036</v>
      </c>
      <c r="B435" s="16">
        <v>151.9</v>
      </c>
      <c r="C435" s="86">
        <f>(B435/(AVERAGE(B$483:B$492))*100)</f>
        <v>66.622807017543863</v>
      </c>
      <c r="D435" s="86">
        <f>(C435-C432)/C432*100</f>
        <v>1.4696058784235122</v>
      </c>
      <c r="E435" s="86">
        <f>(C435-C423)/C423*100</f>
        <v>6.0754189944134227</v>
      </c>
      <c r="F435" s="86"/>
      <c r="G435" s="86"/>
      <c r="K435" s="134">
        <v>42036</v>
      </c>
      <c r="L435" s="135">
        <f t="shared" si="164"/>
        <v>151.9</v>
      </c>
    </row>
    <row r="436" spans="1:12" x14ac:dyDescent="0.35">
      <c r="A436" s="17"/>
      <c r="B436" s="16" t="e">
        <v>#N/A</v>
      </c>
      <c r="C436"/>
      <c r="D436"/>
      <c r="E436"/>
      <c r="F436"/>
      <c r="G436"/>
      <c r="K436" s="134">
        <v>42064</v>
      </c>
      <c r="L436" s="135" t="e">
        <f t="shared" si="164"/>
        <v>#N/A</v>
      </c>
    </row>
    <row r="437" spans="1:12" x14ac:dyDescent="0.35">
      <c r="A437" s="17"/>
      <c r="B437" s="16" t="e">
        <v>#N/A</v>
      </c>
      <c r="C437"/>
      <c r="D437"/>
      <c r="E437"/>
      <c r="F437"/>
      <c r="G437"/>
      <c r="K437" s="134">
        <v>42095</v>
      </c>
      <c r="L437" s="135" t="e">
        <f t="shared" si="164"/>
        <v>#N/A</v>
      </c>
    </row>
    <row r="438" spans="1:12" x14ac:dyDescent="0.35">
      <c r="A438" s="17">
        <v>42125</v>
      </c>
      <c r="B438" s="16">
        <v>157.9</v>
      </c>
      <c r="C438" s="86">
        <f>(B438/(AVERAGE(B$483:B$492))*100)</f>
        <v>69.254385964912274</v>
      </c>
      <c r="D438" s="86">
        <f>(C438-C435)/C435*100</f>
        <v>3.9499670836076208</v>
      </c>
      <c r="E438" s="86">
        <f>(C438-C426)/C426*100</f>
        <v>7.123473541383972</v>
      </c>
      <c r="F438" s="86"/>
      <c r="G438" s="86"/>
      <c r="K438" s="134">
        <v>42125</v>
      </c>
      <c r="L438" s="135">
        <f t="shared" si="164"/>
        <v>157.9</v>
      </c>
    </row>
    <row r="439" spans="1:12" x14ac:dyDescent="0.35">
      <c r="A439" s="17"/>
      <c r="B439" s="16" t="e">
        <v>#N/A</v>
      </c>
      <c r="C439"/>
      <c r="D439"/>
      <c r="E439"/>
      <c r="F439"/>
      <c r="G439"/>
      <c r="K439" s="134">
        <v>42156</v>
      </c>
      <c r="L439" s="135" t="e">
        <f t="shared" si="164"/>
        <v>#N/A</v>
      </c>
    </row>
    <row r="440" spans="1:12" x14ac:dyDescent="0.35">
      <c r="A440" s="17"/>
      <c r="B440" s="16" t="e">
        <v>#N/A</v>
      </c>
      <c r="C440"/>
      <c r="D440"/>
      <c r="E440"/>
      <c r="F440"/>
      <c r="G440"/>
      <c r="K440" s="134">
        <v>42186</v>
      </c>
      <c r="L440" s="135" t="e">
        <f t="shared" si="164"/>
        <v>#N/A</v>
      </c>
    </row>
    <row r="441" spans="1:12" x14ac:dyDescent="0.35">
      <c r="A441" s="17">
        <v>42217</v>
      </c>
      <c r="B441" s="16">
        <v>161.5</v>
      </c>
      <c r="C441" s="86">
        <f>(B441/(AVERAGE(B$483:B$492))*100)</f>
        <v>70.833333333333343</v>
      </c>
      <c r="D441" s="86">
        <f>(C441-C438)/C438*100</f>
        <v>2.2799240025332725</v>
      </c>
      <c r="E441" s="86">
        <f>(C441-C429)/C429*100</f>
        <v>10.163710777626218</v>
      </c>
      <c r="F441" s="86"/>
      <c r="G441" s="86"/>
      <c r="K441" s="134">
        <v>42217</v>
      </c>
      <c r="L441" s="135">
        <f t="shared" si="164"/>
        <v>161.5</v>
      </c>
    </row>
    <row r="442" spans="1:12" x14ac:dyDescent="0.35">
      <c r="A442" s="17"/>
      <c r="B442" s="16" t="e">
        <v>#N/A</v>
      </c>
      <c r="C442"/>
      <c r="D442"/>
      <c r="E442"/>
      <c r="F442"/>
      <c r="G442"/>
      <c r="K442" s="134">
        <v>42248</v>
      </c>
      <c r="L442" s="135" t="e">
        <f t="shared" si="164"/>
        <v>#N/A</v>
      </c>
    </row>
    <row r="443" spans="1:12" x14ac:dyDescent="0.35">
      <c r="A443" s="17"/>
      <c r="B443" s="16" t="e">
        <v>#N/A</v>
      </c>
      <c r="C443"/>
      <c r="D443"/>
      <c r="E443"/>
      <c r="F443"/>
      <c r="G443"/>
      <c r="K443" s="134">
        <v>42278</v>
      </c>
      <c r="L443" s="135" t="e">
        <f t="shared" si="164"/>
        <v>#N/A</v>
      </c>
    </row>
    <row r="444" spans="1:12" x14ac:dyDescent="0.35">
      <c r="A444" s="17">
        <v>42309</v>
      </c>
      <c r="B444" s="16">
        <v>167.4</v>
      </c>
      <c r="C444" s="86">
        <f>(B444/(AVERAGE(B$483:B$492))*100)</f>
        <v>73.421052631578959</v>
      </c>
      <c r="D444" s="86">
        <f>(C444-C441)/C441*100</f>
        <v>3.6532507739938112</v>
      </c>
      <c r="E444" s="86">
        <f>(C444-C432)/C432*100</f>
        <v>11.823647294589188</v>
      </c>
      <c r="F444" s="86"/>
      <c r="G444" s="86"/>
      <c r="K444" s="134">
        <v>42309</v>
      </c>
      <c r="L444" s="135">
        <f t="shared" si="164"/>
        <v>167.4</v>
      </c>
    </row>
    <row r="445" spans="1:12" x14ac:dyDescent="0.35">
      <c r="A445" s="17"/>
      <c r="B445" s="16" t="e">
        <v>#N/A</v>
      </c>
      <c r="C445"/>
      <c r="D445"/>
      <c r="E445"/>
      <c r="F445"/>
      <c r="G445"/>
      <c r="K445" s="134">
        <v>42339</v>
      </c>
      <c r="L445" s="135" t="e">
        <f t="shared" si="164"/>
        <v>#N/A</v>
      </c>
    </row>
    <row r="446" spans="1:12" x14ac:dyDescent="0.35">
      <c r="A446" s="17"/>
      <c r="B446" s="16" t="e">
        <v>#N/A</v>
      </c>
      <c r="C446"/>
      <c r="D446"/>
      <c r="E446"/>
      <c r="F446"/>
      <c r="G446"/>
      <c r="K446" s="134">
        <v>42370</v>
      </c>
      <c r="L446" s="135" t="e">
        <f t="shared" si="164"/>
        <v>#N/A</v>
      </c>
    </row>
    <row r="447" spans="1:12" x14ac:dyDescent="0.35">
      <c r="A447" s="17">
        <v>42401</v>
      </c>
      <c r="B447" s="16">
        <v>172.2</v>
      </c>
      <c r="C447" s="86">
        <f>(B447/(AVERAGE(B$483:B$492))*100)</f>
        <v>75.526315789473671</v>
      </c>
      <c r="D447" s="86">
        <f>(C447-C444)/C444*100</f>
        <v>2.8673835125447678</v>
      </c>
      <c r="E447" s="86">
        <f>(C447-C435)/C435*100</f>
        <v>13.364055299539142</v>
      </c>
      <c r="F447" s="86"/>
      <c r="G447" s="86"/>
      <c r="K447" s="134">
        <v>42401</v>
      </c>
      <c r="L447" s="135">
        <f t="shared" si="164"/>
        <v>172.2</v>
      </c>
    </row>
    <row r="448" spans="1:12" x14ac:dyDescent="0.35">
      <c r="A448" s="17"/>
      <c r="B448" s="16" t="e">
        <v>#N/A</v>
      </c>
      <c r="C448"/>
      <c r="D448"/>
      <c r="E448"/>
      <c r="F448"/>
      <c r="G448"/>
      <c r="H448" s="133"/>
      <c r="I448" s="136"/>
      <c r="J448" s="136"/>
      <c r="K448" s="134">
        <v>42430</v>
      </c>
      <c r="L448" s="135" t="e">
        <f t="shared" si="164"/>
        <v>#N/A</v>
      </c>
    </row>
    <row r="449" spans="1:12" x14ac:dyDescent="0.35">
      <c r="A449" s="17"/>
      <c r="B449" s="16" t="e">
        <v>#N/A</v>
      </c>
      <c r="C449"/>
      <c r="D449"/>
      <c r="E449"/>
      <c r="F449"/>
      <c r="G449"/>
      <c r="H449" s="133"/>
      <c r="I449" s="136"/>
      <c r="J449" s="136"/>
      <c r="K449" s="134">
        <v>42461</v>
      </c>
      <c r="L449" s="135" t="e">
        <f t="shared" si="164"/>
        <v>#N/A</v>
      </c>
    </row>
    <row r="450" spans="1:12" x14ac:dyDescent="0.35">
      <c r="A450" s="17">
        <v>42491</v>
      </c>
      <c r="B450" s="16">
        <v>171.4</v>
      </c>
      <c r="C450" s="86">
        <f>(B450/(AVERAGE(B$483:B$492))*100)</f>
        <v>75.175438596491233</v>
      </c>
      <c r="D450" s="86">
        <f>(C450-C447)/C447*100</f>
        <v>-0.46457607433214754</v>
      </c>
      <c r="E450" s="86">
        <f>(C450-C438)/C438*100</f>
        <v>8.5497150094997014</v>
      </c>
      <c r="F450" s="86"/>
      <c r="G450" s="86"/>
      <c r="H450" s="133"/>
      <c r="I450" s="136"/>
      <c r="J450" s="136"/>
      <c r="K450" s="134">
        <v>42491</v>
      </c>
      <c r="L450" s="135">
        <f t="shared" si="164"/>
        <v>171.4</v>
      </c>
    </row>
    <row r="451" spans="1:12" x14ac:dyDescent="0.35">
      <c r="A451" s="17"/>
      <c r="B451" s="16" t="e">
        <v>#N/A</v>
      </c>
      <c r="C451"/>
      <c r="D451"/>
      <c r="E451"/>
      <c r="F451"/>
      <c r="G451"/>
      <c r="H451" s="133"/>
      <c r="I451" s="136"/>
      <c r="J451" s="136"/>
      <c r="K451" s="134">
        <v>42522</v>
      </c>
      <c r="L451" s="135" t="e">
        <f t="shared" si="164"/>
        <v>#N/A</v>
      </c>
    </row>
    <row r="452" spans="1:12" x14ac:dyDescent="0.35">
      <c r="A452" s="17"/>
      <c r="B452" s="16" t="e">
        <v>#N/A</v>
      </c>
      <c r="C452"/>
      <c r="D452"/>
      <c r="E452"/>
      <c r="F452"/>
      <c r="G452"/>
      <c r="H452" s="133"/>
      <c r="I452" s="136"/>
      <c r="J452" s="136"/>
      <c r="K452" s="134">
        <v>42552</v>
      </c>
      <c r="L452" s="135" t="e">
        <f t="shared" si="164"/>
        <v>#N/A</v>
      </c>
    </row>
    <row r="453" spans="1:12" x14ac:dyDescent="0.35">
      <c r="A453" s="17">
        <v>42583</v>
      </c>
      <c r="B453" s="16">
        <v>177.1</v>
      </c>
      <c r="C453" s="86">
        <f>(B453/(AVERAGE(B$483:B$492))*100)</f>
        <v>77.675438596491233</v>
      </c>
      <c r="D453" s="86">
        <f>(C453-C450)/C450*100</f>
        <v>3.3255542590431739</v>
      </c>
      <c r="E453" s="86">
        <f>(C453-C441)/C441*100</f>
        <v>9.6594427244581968</v>
      </c>
      <c r="F453" s="86"/>
      <c r="G453" s="86"/>
      <c r="H453" s="133"/>
      <c r="I453" s="136"/>
      <c r="J453" s="136"/>
      <c r="K453" s="134">
        <v>42583</v>
      </c>
      <c r="L453" s="135">
        <f t="shared" si="164"/>
        <v>177.1</v>
      </c>
    </row>
    <row r="454" spans="1:12" x14ac:dyDescent="0.35">
      <c r="A454" s="17"/>
      <c r="B454" s="16" t="e">
        <v>#N/A</v>
      </c>
      <c r="C454"/>
      <c r="D454"/>
      <c r="E454"/>
      <c r="F454"/>
      <c r="G454"/>
      <c r="H454" s="133"/>
      <c r="I454" s="136"/>
      <c r="J454" s="136"/>
      <c r="K454" s="134">
        <v>42614</v>
      </c>
      <c r="L454" s="135" t="e">
        <f t="shared" si="164"/>
        <v>#N/A</v>
      </c>
    </row>
    <row r="455" spans="1:12" x14ac:dyDescent="0.35">
      <c r="A455" s="17"/>
      <c r="B455" s="16" t="e">
        <v>#N/A</v>
      </c>
      <c r="C455"/>
      <c r="D455"/>
      <c r="E455"/>
      <c r="F455"/>
      <c r="G455"/>
      <c r="H455" s="133"/>
      <c r="I455" s="136"/>
      <c r="J455" s="136"/>
      <c r="K455" s="134">
        <v>42644</v>
      </c>
      <c r="L455" s="135" t="e">
        <f t="shared" ref="L455:L518" si="165">_xlfn.XLOOKUP(K455,I$6:I$190,J$6:J$190)</f>
        <v>#N/A</v>
      </c>
    </row>
    <row r="456" spans="1:12" x14ac:dyDescent="0.35">
      <c r="A456" s="17">
        <v>42675</v>
      </c>
      <c r="B456" s="16">
        <v>182.4</v>
      </c>
      <c r="C456" s="86">
        <f>(B456/(AVERAGE(B$483:B$492))*100)</f>
        <v>80</v>
      </c>
      <c r="D456" s="86">
        <f>(C456-C453)/C453*100</f>
        <v>2.9926595143986381</v>
      </c>
      <c r="E456" s="86">
        <f>(C456-C444)/C444*100</f>
        <v>8.9605734767024909</v>
      </c>
      <c r="F456" s="86"/>
      <c r="G456" s="86"/>
      <c r="H456" s="133"/>
      <c r="I456" s="136"/>
      <c r="J456" s="136"/>
      <c r="K456" s="134">
        <v>42675</v>
      </c>
      <c r="L456" s="135">
        <f t="shared" si="165"/>
        <v>182.4</v>
      </c>
    </row>
    <row r="457" spans="1:12" x14ac:dyDescent="0.35">
      <c r="A457" s="17"/>
      <c r="B457" s="16" t="e">
        <v>#N/A</v>
      </c>
      <c r="C457"/>
      <c r="D457"/>
      <c r="E457"/>
      <c r="F457"/>
      <c r="G457"/>
      <c r="H457" s="133"/>
      <c r="I457" s="136"/>
      <c r="J457" s="136"/>
      <c r="K457" s="134">
        <v>42705</v>
      </c>
      <c r="L457" s="135" t="e">
        <f t="shared" si="165"/>
        <v>#N/A</v>
      </c>
    </row>
    <row r="458" spans="1:12" x14ac:dyDescent="0.35">
      <c r="A458" s="17"/>
      <c r="B458" s="16" t="e">
        <v>#N/A</v>
      </c>
      <c r="C458"/>
      <c r="D458"/>
      <c r="E458"/>
      <c r="F458"/>
      <c r="G458"/>
      <c r="H458" s="133"/>
      <c r="I458" s="136"/>
      <c r="J458" s="136"/>
      <c r="K458" s="134">
        <v>42736</v>
      </c>
      <c r="L458" s="135" t="e">
        <f t="shared" si="165"/>
        <v>#N/A</v>
      </c>
    </row>
    <row r="459" spans="1:12" x14ac:dyDescent="0.35">
      <c r="A459" s="17">
        <v>42767</v>
      </c>
      <c r="B459" s="16">
        <v>185.1</v>
      </c>
      <c r="C459" s="86">
        <f>(B459/(AVERAGE(B$483:B$492))*100)</f>
        <v>81.184210526315795</v>
      </c>
      <c r="D459" s="86">
        <f>(C459-C456)/C456*100</f>
        <v>1.4802631578947434</v>
      </c>
      <c r="E459" s="86">
        <f>(C459-C447)/C447*100</f>
        <v>7.4912891986062977</v>
      </c>
      <c r="F459" s="86"/>
      <c r="G459" s="86"/>
      <c r="K459" s="134">
        <v>42767</v>
      </c>
      <c r="L459" s="135">
        <f t="shared" si="165"/>
        <v>185.1</v>
      </c>
    </row>
    <row r="460" spans="1:12" x14ac:dyDescent="0.35">
      <c r="A460" s="17"/>
      <c r="B460" s="16" t="e">
        <v>#N/A</v>
      </c>
      <c r="C460"/>
      <c r="D460"/>
      <c r="E460"/>
      <c r="F460"/>
      <c r="G460"/>
      <c r="K460" s="134">
        <v>42795</v>
      </c>
      <c r="L460" s="135" t="e">
        <f t="shared" si="165"/>
        <v>#N/A</v>
      </c>
    </row>
    <row r="461" spans="1:12" x14ac:dyDescent="0.35">
      <c r="A461" s="17"/>
      <c r="B461" s="16" t="e">
        <v>#N/A</v>
      </c>
      <c r="C461"/>
      <c r="D461"/>
      <c r="E461"/>
      <c r="F461"/>
      <c r="G461"/>
      <c r="K461" s="134">
        <v>42826</v>
      </c>
      <c r="L461" s="135" t="e">
        <f t="shared" si="165"/>
        <v>#N/A</v>
      </c>
    </row>
    <row r="462" spans="1:12" x14ac:dyDescent="0.35">
      <c r="A462" s="17">
        <v>42856</v>
      </c>
      <c r="B462" s="16">
        <v>185.9</v>
      </c>
      <c r="C462" s="86">
        <f>(B462/(AVERAGE(B$483:B$492))*100)</f>
        <v>81.535087719298247</v>
      </c>
      <c r="D462" s="86">
        <f>(C462-C459)/C459*100</f>
        <v>0.43219881145326322</v>
      </c>
      <c r="E462" s="86">
        <f>(C462-C450)/C450*100</f>
        <v>8.4597432905484187</v>
      </c>
      <c r="F462" s="86"/>
      <c r="G462" s="86"/>
      <c r="K462" s="134">
        <v>42856</v>
      </c>
      <c r="L462" s="135">
        <f t="shared" si="165"/>
        <v>185.9</v>
      </c>
    </row>
    <row r="463" spans="1:12" x14ac:dyDescent="0.35">
      <c r="A463" s="17"/>
      <c r="B463" s="16" t="e">
        <v>#N/A</v>
      </c>
      <c r="C463"/>
      <c r="D463"/>
      <c r="E463"/>
      <c r="F463"/>
      <c r="G463"/>
      <c r="K463" s="134">
        <v>42887</v>
      </c>
      <c r="L463" s="135" t="e">
        <f t="shared" si="165"/>
        <v>#N/A</v>
      </c>
    </row>
    <row r="464" spans="1:12" x14ac:dyDescent="0.35">
      <c r="A464" s="17"/>
      <c r="B464" s="16" t="e">
        <v>#N/A</v>
      </c>
      <c r="C464"/>
      <c r="D464"/>
      <c r="E464"/>
      <c r="F464"/>
      <c r="G464"/>
      <c r="K464" s="134">
        <v>42917</v>
      </c>
      <c r="L464" s="135" t="e">
        <f t="shared" si="165"/>
        <v>#N/A</v>
      </c>
    </row>
    <row r="465" spans="1:12" x14ac:dyDescent="0.35">
      <c r="A465" s="17">
        <v>42948</v>
      </c>
      <c r="B465" s="16">
        <v>200</v>
      </c>
      <c r="C465" s="86">
        <f>(B465/(AVERAGE(B$483:B$492))*100)</f>
        <v>87.719298245614027</v>
      </c>
      <c r="D465" s="86">
        <f>(C465-C462)/C462*100</f>
        <v>7.5847229693383422</v>
      </c>
      <c r="E465" s="86">
        <f>(C465-C453)/C453*100</f>
        <v>12.93054771315639</v>
      </c>
      <c r="F465" s="86"/>
      <c r="G465" s="86"/>
      <c r="K465" s="134">
        <v>42948</v>
      </c>
      <c r="L465" s="135">
        <f t="shared" si="165"/>
        <v>200</v>
      </c>
    </row>
    <row r="466" spans="1:12" x14ac:dyDescent="0.35">
      <c r="A466" s="17"/>
      <c r="B466" s="16" t="e">
        <v>#N/A</v>
      </c>
      <c r="C466"/>
      <c r="D466"/>
      <c r="E466"/>
      <c r="F466"/>
      <c r="G466"/>
      <c r="K466" s="134">
        <v>42979</v>
      </c>
      <c r="L466" s="135" t="e">
        <f t="shared" si="165"/>
        <v>#N/A</v>
      </c>
    </row>
    <row r="467" spans="1:12" x14ac:dyDescent="0.35">
      <c r="A467" s="17"/>
      <c r="B467" s="16" t="e">
        <v>#N/A</v>
      </c>
      <c r="C467"/>
      <c r="D467"/>
      <c r="E467"/>
      <c r="F467"/>
      <c r="G467"/>
      <c r="K467" s="134">
        <v>43009</v>
      </c>
      <c r="L467" s="135" t="e">
        <f t="shared" si="165"/>
        <v>#N/A</v>
      </c>
    </row>
    <row r="468" spans="1:12" x14ac:dyDescent="0.35">
      <c r="A468" s="17">
        <v>43040</v>
      </c>
      <c r="B468" s="16">
        <v>205.1</v>
      </c>
      <c r="C468" s="86">
        <f>(B468/(AVERAGE(B$483:B$492))*100)</f>
        <v>89.956140350877192</v>
      </c>
      <c r="D468" s="86">
        <f>(C468-C465)/C465*100</f>
        <v>2.5500000000000078</v>
      </c>
      <c r="E468" s="86">
        <f>(C468-C456)/C456*100</f>
        <v>12.44517543859649</v>
      </c>
      <c r="F468" s="86"/>
      <c r="G468" s="86"/>
      <c r="K468" s="134">
        <v>43040</v>
      </c>
      <c r="L468" s="135">
        <f t="shared" si="165"/>
        <v>205.1</v>
      </c>
    </row>
    <row r="469" spans="1:12" x14ac:dyDescent="0.35">
      <c r="A469" s="17"/>
      <c r="B469" s="16" t="e">
        <v>#N/A</v>
      </c>
      <c r="C469"/>
      <c r="D469"/>
      <c r="E469"/>
      <c r="F469"/>
      <c r="G469"/>
      <c r="K469" s="134">
        <v>43070</v>
      </c>
      <c r="L469" s="135" t="e">
        <f t="shared" si="165"/>
        <v>#N/A</v>
      </c>
    </row>
    <row r="470" spans="1:12" x14ac:dyDescent="0.35">
      <c r="A470" s="17"/>
      <c r="B470" s="16" t="e">
        <v>#N/A</v>
      </c>
      <c r="C470"/>
      <c r="D470"/>
      <c r="E470"/>
      <c r="F470"/>
      <c r="G470"/>
      <c r="K470" s="134">
        <v>43101</v>
      </c>
      <c r="L470" s="135" t="e">
        <f t="shared" si="165"/>
        <v>#N/A</v>
      </c>
    </row>
    <row r="471" spans="1:12" x14ac:dyDescent="0.35">
      <c r="A471" s="17">
        <v>43132</v>
      </c>
      <c r="B471" s="16">
        <v>213.1</v>
      </c>
      <c r="C471" s="86">
        <f>(B471/(AVERAGE(B$483:B$492))*100)</f>
        <v>93.464912280701753</v>
      </c>
      <c r="D471" s="86">
        <f>(C471-C468)/C468*100</f>
        <v>3.9005363237445154</v>
      </c>
      <c r="E471" s="86">
        <f>(C471-C459)/C459*100</f>
        <v>15.126958400864387</v>
      </c>
      <c r="F471" s="86"/>
      <c r="G471" s="86"/>
      <c r="K471" s="134">
        <v>43132</v>
      </c>
      <c r="L471" s="135">
        <f t="shared" si="165"/>
        <v>213.1</v>
      </c>
    </row>
    <row r="472" spans="1:12" x14ac:dyDescent="0.35">
      <c r="A472" s="17"/>
      <c r="B472" s="16" t="e">
        <v>#N/A</v>
      </c>
      <c r="C472"/>
      <c r="D472"/>
      <c r="E472"/>
      <c r="F472"/>
      <c r="G472"/>
      <c r="K472" s="134">
        <v>43160</v>
      </c>
      <c r="L472" s="135" t="e">
        <f t="shared" si="165"/>
        <v>#N/A</v>
      </c>
    </row>
    <row r="473" spans="1:12" x14ac:dyDescent="0.35">
      <c r="A473" s="17"/>
      <c r="B473" s="16" t="e">
        <v>#N/A</v>
      </c>
      <c r="C473"/>
      <c r="D473"/>
      <c r="E473"/>
      <c r="F473"/>
      <c r="G473"/>
      <c r="K473" s="134">
        <v>43191</v>
      </c>
      <c r="L473" s="135" t="e">
        <f t="shared" si="165"/>
        <v>#N/A</v>
      </c>
    </row>
    <row r="474" spans="1:12" x14ac:dyDescent="0.35">
      <c r="A474" s="17">
        <v>43221</v>
      </c>
      <c r="B474" s="16">
        <v>223.6</v>
      </c>
      <c r="C474" s="86">
        <f>(B474/(AVERAGE(B$483:B$492))*100)</f>
        <v>98.070175438596479</v>
      </c>
      <c r="D474" s="86">
        <f>(C474-C471)/C471*100</f>
        <v>4.9272641952135032</v>
      </c>
      <c r="E474" s="86">
        <f>(C474-C462)/C462*100</f>
        <v>20.279720279720262</v>
      </c>
      <c r="F474" s="86"/>
      <c r="G474" s="86"/>
      <c r="K474" s="134">
        <v>43221</v>
      </c>
      <c r="L474" s="135">
        <f t="shared" si="165"/>
        <v>223.6</v>
      </c>
    </row>
    <row r="475" spans="1:12" x14ac:dyDescent="0.35">
      <c r="A475" s="17"/>
      <c r="B475" s="16" t="e">
        <v>#N/A</v>
      </c>
      <c r="C475"/>
      <c r="D475"/>
      <c r="E475"/>
      <c r="F475"/>
      <c r="G475"/>
      <c r="K475" s="134">
        <v>43252</v>
      </c>
      <c r="L475" s="135" t="e">
        <f t="shared" si="165"/>
        <v>#N/A</v>
      </c>
    </row>
    <row r="476" spans="1:12" x14ac:dyDescent="0.35">
      <c r="A476" s="17"/>
      <c r="B476" s="16" t="e">
        <v>#N/A</v>
      </c>
      <c r="C476"/>
      <c r="D476"/>
      <c r="E476"/>
      <c r="F476"/>
      <c r="G476"/>
      <c r="H476" s="133"/>
      <c r="I476" s="136"/>
      <c r="J476" s="136"/>
      <c r="K476" s="134">
        <v>43282</v>
      </c>
      <c r="L476" s="135" t="e">
        <f t="shared" si="165"/>
        <v>#N/A</v>
      </c>
    </row>
    <row r="477" spans="1:12" x14ac:dyDescent="0.35">
      <c r="A477" s="17">
        <v>43313</v>
      </c>
      <c r="B477" s="16">
        <v>226.9</v>
      </c>
      <c r="C477" s="86">
        <f>(B477/(AVERAGE(B$483:B$492))*100)</f>
        <v>99.517543859649123</v>
      </c>
      <c r="D477" s="86">
        <f>(C477-C474)/C474*100</f>
        <v>1.4758497316636983</v>
      </c>
      <c r="E477" s="86">
        <f>(C477-C465)/C465*100</f>
        <v>13.450000000000012</v>
      </c>
      <c r="F477" s="86"/>
      <c r="G477" s="86"/>
      <c r="H477" s="133"/>
      <c r="I477" s="136"/>
      <c r="J477" s="136"/>
      <c r="K477" s="134">
        <v>43313</v>
      </c>
      <c r="L477" s="135">
        <f t="shared" si="165"/>
        <v>226.9</v>
      </c>
    </row>
    <row r="478" spans="1:12" x14ac:dyDescent="0.35">
      <c r="A478" s="17"/>
      <c r="B478" s="16" t="e">
        <v>#N/A</v>
      </c>
      <c r="C478"/>
      <c r="D478"/>
      <c r="E478"/>
      <c r="F478"/>
      <c r="G478"/>
      <c r="H478" s="133"/>
      <c r="I478" s="136"/>
      <c r="J478" s="136"/>
      <c r="K478" s="134">
        <v>43344</v>
      </c>
      <c r="L478" s="135" t="e">
        <f t="shared" si="165"/>
        <v>#N/A</v>
      </c>
    </row>
    <row r="479" spans="1:12" x14ac:dyDescent="0.35">
      <c r="A479" s="17"/>
      <c r="B479" s="16" t="e">
        <v>#N/A</v>
      </c>
      <c r="C479"/>
      <c r="D479"/>
      <c r="E479"/>
      <c r="F479"/>
      <c r="G479"/>
      <c r="H479" s="133"/>
      <c r="I479" s="136"/>
      <c r="J479" s="136"/>
      <c r="K479" s="134">
        <v>43374</v>
      </c>
      <c r="L479" s="135" t="e">
        <f t="shared" si="165"/>
        <v>#N/A</v>
      </c>
    </row>
    <row r="480" spans="1:12" x14ac:dyDescent="0.35">
      <c r="A480" s="17">
        <v>43405</v>
      </c>
      <c r="B480" s="16">
        <v>232.4</v>
      </c>
      <c r="C480" s="86">
        <f>(B480/(AVERAGE(B$483:B$492))*100)</f>
        <v>101.92982456140352</v>
      </c>
      <c r="D480" s="86">
        <f>(C480-C477)/C477*100</f>
        <v>2.4239753195240312</v>
      </c>
      <c r="E480" s="86">
        <f>(C480-C468)/C468*100</f>
        <v>13.310580204778171</v>
      </c>
      <c r="F480" s="86"/>
      <c r="G480" s="86"/>
      <c r="H480" s="133"/>
      <c r="I480" s="136"/>
      <c r="J480" s="136"/>
      <c r="K480" s="134">
        <v>43405</v>
      </c>
      <c r="L480" s="135">
        <f t="shared" si="165"/>
        <v>232.4</v>
      </c>
    </row>
    <row r="481" spans="1:12" x14ac:dyDescent="0.35">
      <c r="A481" s="17"/>
      <c r="B481" s="16" t="e">
        <v>#N/A</v>
      </c>
      <c r="C481"/>
      <c r="D481"/>
      <c r="E481"/>
      <c r="F481"/>
      <c r="G481"/>
      <c r="H481" s="133"/>
      <c r="I481" s="136"/>
      <c r="J481" s="136"/>
      <c r="K481" s="134">
        <v>43435</v>
      </c>
      <c r="L481" s="135" t="e">
        <f t="shared" si="165"/>
        <v>#N/A</v>
      </c>
    </row>
    <row r="482" spans="1:12" x14ac:dyDescent="0.35">
      <c r="A482" s="17"/>
      <c r="B482" s="16" t="e">
        <v>#N/A</v>
      </c>
      <c r="C482"/>
      <c r="D482"/>
      <c r="E482"/>
      <c r="F482"/>
      <c r="G482"/>
      <c r="H482" s="133"/>
      <c r="I482" s="136"/>
      <c r="J482" s="136"/>
      <c r="K482" s="134">
        <v>43466</v>
      </c>
      <c r="L482" s="135" t="e">
        <f t="shared" si="165"/>
        <v>#N/A</v>
      </c>
    </row>
    <row r="483" spans="1:12" x14ac:dyDescent="0.35">
      <c r="A483" s="129">
        <v>43497</v>
      </c>
      <c r="B483" s="16">
        <v>232.6</v>
      </c>
      <c r="C483" s="86">
        <f>(B483/(AVERAGE(B$483:B$492))*100)</f>
        <v>102.01754385964912</v>
      </c>
      <c r="D483" s="137">
        <f>(C483-C480)/C480*100</f>
        <v>8.6058519793448043E-2</v>
      </c>
      <c r="E483" s="137">
        <f>(C483-C471)/C471*100</f>
        <v>9.1506335053965291</v>
      </c>
      <c r="F483" s="137"/>
      <c r="G483" s="137"/>
      <c r="H483" s="133"/>
      <c r="I483" s="136"/>
      <c r="J483" s="136"/>
      <c r="K483" s="134">
        <v>43497</v>
      </c>
      <c r="L483" s="135">
        <f t="shared" si="165"/>
        <v>232.6</v>
      </c>
    </row>
    <row r="484" spans="1:12" x14ac:dyDescent="0.35">
      <c r="A484" s="17"/>
      <c r="B484" s="16"/>
      <c r="C484"/>
      <c r="D484"/>
      <c r="E484"/>
      <c r="F484"/>
      <c r="G484"/>
      <c r="H484" s="133"/>
      <c r="I484" s="136"/>
      <c r="J484" s="136"/>
      <c r="K484" s="134">
        <v>43525</v>
      </c>
      <c r="L484" s="135"/>
    </row>
    <row r="485" spans="1:12" x14ac:dyDescent="0.35">
      <c r="A485" s="17"/>
      <c r="B485" s="16"/>
      <c r="C485"/>
      <c r="D485"/>
      <c r="E485"/>
      <c r="F485"/>
      <c r="G485"/>
      <c r="K485" s="134">
        <v>43556</v>
      </c>
      <c r="L485" s="135"/>
    </row>
    <row r="486" spans="1:12" x14ac:dyDescent="0.35">
      <c r="A486" s="129">
        <v>43586</v>
      </c>
      <c r="B486" s="16">
        <v>227.3</v>
      </c>
      <c r="C486" s="86">
        <f>(B486/(AVERAGE(B$483:B$492))*100)</f>
        <v>99.692982456140356</v>
      </c>
      <c r="D486" s="137">
        <f>(C486-C483)/C483*100</f>
        <v>-2.2785898538263063</v>
      </c>
      <c r="E486" s="137">
        <f>(C486-C474)/C474*100</f>
        <v>1.6547406082289984</v>
      </c>
      <c r="F486" s="137"/>
      <c r="G486" s="137"/>
      <c r="K486" s="134">
        <v>43586</v>
      </c>
      <c r="L486" s="135">
        <f t="shared" si="165"/>
        <v>227.3</v>
      </c>
    </row>
    <row r="487" spans="1:12" x14ac:dyDescent="0.35">
      <c r="A487" s="17"/>
      <c r="B487" s="16"/>
      <c r="C487"/>
      <c r="D487"/>
      <c r="E487"/>
      <c r="F487"/>
      <c r="G487"/>
      <c r="K487" s="134">
        <v>43617</v>
      </c>
      <c r="L487" s="135"/>
    </row>
    <row r="488" spans="1:12" x14ac:dyDescent="0.35">
      <c r="A488" s="17"/>
      <c r="B488" s="16"/>
      <c r="C488"/>
      <c r="D488"/>
      <c r="E488"/>
      <c r="F488"/>
      <c r="G488"/>
      <c r="K488" s="134">
        <v>43647</v>
      </c>
      <c r="L488" s="135"/>
    </row>
    <row r="489" spans="1:12" x14ac:dyDescent="0.35">
      <c r="A489" s="129">
        <v>43678</v>
      </c>
      <c r="B489" s="16">
        <v>221.5</v>
      </c>
      <c r="C489" s="86">
        <f>(B489/(AVERAGE(B$483:B$492))*100)</f>
        <v>97.149122807017534</v>
      </c>
      <c r="D489" s="137">
        <f>(C489-C486)/C486*100</f>
        <v>-2.5516937967444058</v>
      </c>
      <c r="E489" s="137">
        <f>(C489-C477)/C477*100</f>
        <v>-2.3799030409872293</v>
      </c>
      <c r="F489" s="137"/>
      <c r="G489" s="137"/>
      <c r="K489" s="134">
        <v>43678</v>
      </c>
      <c r="L489" s="135">
        <f t="shared" si="165"/>
        <v>221.5</v>
      </c>
    </row>
    <row r="490" spans="1:12" x14ac:dyDescent="0.35">
      <c r="A490" s="17"/>
      <c r="B490" s="16"/>
      <c r="C490"/>
      <c r="D490"/>
      <c r="E490"/>
      <c r="F490"/>
      <c r="G490"/>
      <c r="K490" s="134">
        <v>43709</v>
      </c>
      <c r="L490" s="135"/>
    </row>
    <row r="491" spans="1:12" x14ac:dyDescent="0.35">
      <c r="A491" s="17"/>
      <c r="B491" s="16"/>
      <c r="C491"/>
      <c r="D491"/>
      <c r="E491"/>
      <c r="F491"/>
      <c r="G491"/>
      <c r="K491" s="134">
        <v>43739</v>
      </c>
      <c r="L491" s="135"/>
    </row>
    <row r="492" spans="1:12" x14ac:dyDescent="0.35">
      <c r="A492" s="129">
        <v>43770</v>
      </c>
      <c r="B492" s="16">
        <v>230.6</v>
      </c>
      <c r="C492" s="86">
        <f>(B492/(AVERAGE(B$483:B$492))*100)</f>
        <v>101.14035087719297</v>
      </c>
      <c r="D492" s="137">
        <f>(C492-C489)/C489*100</f>
        <v>4.1083521444695261</v>
      </c>
      <c r="E492" s="137">
        <f>(C492-C480)/C480*100</f>
        <v>-0.77452667814115794</v>
      </c>
      <c r="F492" s="137"/>
      <c r="G492" s="137"/>
      <c r="K492" s="134">
        <v>43770</v>
      </c>
      <c r="L492" s="135">
        <f t="shared" si="165"/>
        <v>230.6</v>
      </c>
    </row>
    <row r="493" spans="1:12" x14ac:dyDescent="0.35">
      <c r="A493" s="17"/>
      <c r="B493" s="16" t="e">
        <v>#N/A</v>
      </c>
      <c r="C493"/>
      <c r="D493"/>
      <c r="E493"/>
      <c r="F493"/>
      <c r="G493"/>
      <c r="K493" s="134">
        <v>43800</v>
      </c>
      <c r="L493" s="135" t="e">
        <f t="shared" si="165"/>
        <v>#N/A</v>
      </c>
    </row>
    <row r="494" spans="1:12" x14ac:dyDescent="0.35">
      <c r="A494" s="17"/>
      <c r="B494" s="16" t="e">
        <v>#N/A</v>
      </c>
      <c r="C494"/>
      <c r="D494"/>
      <c r="E494"/>
      <c r="F494"/>
      <c r="G494"/>
      <c r="K494" s="134">
        <v>43831</v>
      </c>
      <c r="L494" s="135" t="e">
        <f t="shared" si="165"/>
        <v>#N/A</v>
      </c>
    </row>
    <row r="495" spans="1:12" x14ac:dyDescent="0.35">
      <c r="A495" s="17">
        <v>43862</v>
      </c>
      <c r="B495" s="16">
        <v>227.7</v>
      </c>
      <c r="C495" s="86">
        <f>(B495/(AVERAGE(B$483:B$492))*100)</f>
        <v>99.868421052631575</v>
      </c>
      <c r="D495" s="86">
        <f>(C495-C492)/C492*100</f>
        <v>-1.2575888985255792</v>
      </c>
      <c r="E495" s="86">
        <f>(C495-C483)/C483*100</f>
        <v>-2.1066208082545184</v>
      </c>
      <c r="F495" s="86"/>
      <c r="G495" s="86"/>
      <c r="K495" s="134">
        <v>43862</v>
      </c>
      <c r="L495" s="135">
        <f t="shared" si="165"/>
        <v>227.7</v>
      </c>
    </row>
    <row r="496" spans="1:12" x14ac:dyDescent="0.35">
      <c r="A496" s="17"/>
      <c r="B496" s="16" t="e">
        <v>#N/A</v>
      </c>
      <c r="C496"/>
      <c r="D496"/>
      <c r="E496"/>
      <c r="F496"/>
      <c r="G496"/>
      <c r="K496" s="134">
        <v>43891</v>
      </c>
      <c r="L496" s="135" t="e">
        <f t="shared" si="165"/>
        <v>#N/A</v>
      </c>
    </row>
    <row r="497" spans="1:12" x14ac:dyDescent="0.35">
      <c r="A497" s="17"/>
      <c r="B497" s="16" t="e">
        <v>#N/A</v>
      </c>
      <c r="C497"/>
      <c r="D497"/>
      <c r="E497"/>
      <c r="F497"/>
      <c r="G497"/>
      <c r="K497" s="134">
        <v>43922</v>
      </c>
      <c r="L497" s="135" t="e">
        <f t="shared" si="165"/>
        <v>#N/A</v>
      </c>
    </row>
    <row r="498" spans="1:12" x14ac:dyDescent="0.35">
      <c r="A498" s="17">
        <v>43952</v>
      </c>
      <c r="B498" s="16">
        <v>128.5</v>
      </c>
      <c r="C498" s="86">
        <f>(B498/(AVERAGE(B$483:B$492))*100)</f>
        <v>56.359649122807021</v>
      </c>
      <c r="D498" s="86">
        <f>(C498-C495)/C495*100</f>
        <v>-43.566095740008777</v>
      </c>
      <c r="E498" s="86">
        <f>(C498-C486)/C486*100</f>
        <v>-43.466783985921694</v>
      </c>
      <c r="F498" s="86"/>
      <c r="G498" s="86"/>
      <c r="K498" s="134">
        <v>43952</v>
      </c>
      <c r="L498" s="135">
        <f t="shared" si="165"/>
        <v>128.5</v>
      </c>
    </row>
    <row r="499" spans="1:12" x14ac:dyDescent="0.35">
      <c r="A499" s="17"/>
      <c r="B499" s="16" t="e">
        <v>#N/A</v>
      </c>
      <c r="C499"/>
      <c r="D499"/>
      <c r="E499"/>
      <c r="F499"/>
      <c r="G499"/>
      <c r="K499" s="134">
        <v>43983</v>
      </c>
      <c r="L499" s="135" t="e">
        <f t="shared" si="165"/>
        <v>#N/A</v>
      </c>
    </row>
    <row r="500" spans="1:12" x14ac:dyDescent="0.35">
      <c r="A500" s="17"/>
      <c r="B500" s="16" t="e">
        <v>#N/A</v>
      </c>
      <c r="C500"/>
      <c r="D500"/>
      <c r="E500"/>
      <c r="F500"/>
      <c r="G500"/>
      <c r="H500" s="133"/>
      <c r="I500" s="136"/>
      <c r="J500" s="136"/>
      <c r="K500" s="134">
        <v>44013</v>
      </c>
      <c r="L500" s="135" t="e">
        <f t="shared" si="165"/>
        <v>#N/A</v>
      </c>
    </row>
    <row r="501" spans="1:12" x14ac:dyDescent="0.35">
      <c r="A501" s="17">
        <v>44044</v>
      </c>
      <c r="B501" s="16">
        <v>202.7</v>
      </c>
      <c r="C501" s="86">
        <f>(B501/(AVERAGE(B$483:B$492))*100)</f>
        <v>88.903508771929822</v>
      </c>
      <c r="D501" s="86">
        <f>(C501-C498)/C498*100</f>
        <v>57.743190661478586</v>
      </c>
      <c r="E501" s="86">
        <f>(C501-C489)/C489*100</f>
        <v>-8.4875846501128596</v>
      </c>
      <c r="F501" s="86"/>
      <c r="G501" s="86"/>
      <c r="K501" s="134">
        <v>44044</v>
      </c>
      <c r="L501" s="135">
        <f t="shared" si="165"/>
        <v>202.7</v>
      </c>
    </row>
    <row r="502" spans="1:12" x14ac:dyDescent="0.35">
      <c r="A502" s="17"/>
      <c r="B502" s="16" t="e">
        <v>#N/A</v>
      </c>
      <c r="C502"/>
      <c r="D502"/>
      <c r="E502"/>
      <c r="F502"/>
      <c r="G502"/>
      <c r="K502" s="134">
        <v>44075</v>
      </c>
      <c r="L502" s="135" t="e">
        <f t="shared" si="165"/>
        <v>#N/A</v>
      </c>
    </row>
    <row r="503" spans="1:12" x14ac:dyDescent="0.35">
      <c r="A503" s="17"/>
      <c r="B503" s="16" t="e">
        <v>#N/A</v>
      </c>
      <c r="C503" s="86"/>
      <c r="D503"/>
      <c r="E503"/>
      <c r="F503"/>
      <c r="G503"/>
      <c r="H503" s="133"/>
      <c r="I503" s="136"/>
      <c r="J503" s="136"/>
      <c r="K503" s="134">
        <v>44105</v>
      </c>
      <c r="L503" s="135" t="e">
        <f t="shared" si="165"/>
        <v>#N/A</v>
      </c>
    </row>
    <row r="504" spans="1:12" x14ac:dyDescent="0.35">
      <c r="A504" s="17">
        <v>44136</v>
      </c>
      <c r="B504" s="16">
        <v>260.10000000000002</v>
      </c>
      <c r="C504" s="86">
        <f>(B504/(AVERAGE(B$483:B$492))*100)</f>
        <v>114.07894736842105</v>
      </c>
      <c r="D504" s="86">
        <f>(C504-C501)/C501*100</f>
        <v>28.317710902812042</v>
      </c>
      <c r="E504" s="86">
        <f>(C504-C492)/C492*100</f>
        <v>12.792714657415452</v>
      </c>
      <c r="F504" s="86"/>
      <c r="G504" s="86"/>
      <c r="K504" s="134">
        <v>44136</v>
      </c>
      <c r="L504" s="135">
        <f t="shared" si="165"/>
        <v>260.10000000000002</v>
      </c>
    </row>
    <row r="505" spans="1:12" x14ac:dyDescent="0.35">
      <c r="A505" s="17"/>
      <c r="B505" s="16" t="e">
        <v>#N/A</v>
      </c>
      <c r="C505"/>
      <c r="D505"/>
      <c r="E505"/>
      <c r="F505"/>
      <c r="G505"/>
      <c r="K505" s="134">
        <v>44166</v>
      </c>
      <c r="L505" s="135" t="e">
        <f t="shared" si="165"/>
        <v>#N/A</v>
      </c>
    </row>
    <row r="506" spans="1:12" x14ac:dyDescent="0.35">
      <c r="A506" s="17"/>
      <c r="B506" s="16" t="e">
        <v>#N/A</v>
      </c>
      <c r="C506" s="86"/>
      <c r="D506"/>
      <c r="E506"/>
      <c r="F506"/>
      <c r="G506"/>
      <c r="H506" s="133"/>
      <c r="I506" s="136"/>
      <c r="J506" s="136"/>
      <c r="K506" s="134">
        <v>44197</v>
      </c>
      <c r="L506" s="135" t="e">
        <f t="shared" si="165"/>
        <v>#N/A</v>
      </c>
    </row>
    <row r="507" spans="1:12" x14ac:dyDescent="0.35">
      <c r="A507" s="17">
        <v>44228</v>
      </c>
      <c r="B507" s="16">
        <v>288.7</v>
      </c>
      <c r="C507" s="86">
        <f>(B507/(AVERAGE(B$483:B$492))*100)</f>
        <v>126.62280701754385</v>
      </c>
      <c r="D507" s="86">
        <f>(C507-C504)/C504*100</f>
        <v>10.99577085736254</v>
      </c>
      <c r="E507" s="86">
        <f>(C507-C495)/C495*100</f>
        <v>26.789635485287654</v>
      </c>
      <c r="F507" s="86"/>
      <c r="G507" s="86"/>
      <c r="K507" s="134">
        <v>44228</v>
      </c>
      <c r="L507" s="135">
        <f t="shared" si="165"/>
        <v>288.7</v>
      </c>
    </row>
    <row r="508" spans="1:12" x14ac:dyDescent="0.35">
      <c r="A508" s="17"/>
      <c r="B508" s="16" t="e">
        <v>#N/A</v>
      </c>
      <c r="C508"/>
      <c r="D508"/>
      <c r="E508"/>
      <c r="F508"/>
      <c r="G508"/>
      <c r="K508" s="134">
        <v>44256</v>
      </c>
      <c r="L508" s="135" t="e">
        <f t="shared" si="165"/>
        <v>#N/A</v>
      </c>
    </row>
    <row r="509" spans="1:12" x14ac:dyDescent="0.35">
      <c r="A509" s="17"/>
      <c r="B509" s="16" t="e">
        <v>#N/A</v>
      </c>
      <c r="C509" s="86"/>
      <c r="D509"/>
      <c r="E509"/>
      <c r="F509"/>
      <c r="G509"/>
      <c r="H509" s="133"/>
      <c r="I509" s="136"/>
      <c r="J509" s="136"/>
      <c r="K509" s="134">
        <v>44287</v>
      </c>
      <c r="L509" s="135" t="e">
        <f t="shared" si="165"/>
        <v>#N/A</v>
      </c>
    </row>
    <row r="510" spans="1:12" x14ac:dyDescent="0.35">
      <c r="A510" s="17">
        <v>44317</v>
      </c>
      <c r="B510" s="16">
        <v>367.4</v>
      </c>
      <c r="C510" s="86">
        <f>(B510/(AVERAGE(B$483:B$492))*100)</f>
        <v>161.14035087719296</v>
      </c>
      <c r="D510" s="86">
        <f>(C510-C507)/C507*100</f>
        <v>27.260131624523719</v>
      </c>
      <c r="E510" s="86">
        <f>(C510-C498)/C498*100</f>
        <v>185.91439688715948</v>
      </c>
      <c r="F510" s="86"/>
      <c r="G510" s="86"/>
      <c r="K510" s="134">
        <v>44317</v>
      </c>
      <c r="L510" s="135">
        <f t="shared" si="165"/>
        <v>367.4</v>
      </c>
    </row>
    <row r="511" spans="1:12" x14ac:dyDescent="0.35">
      <c r="B511" s="16" t="e">
        <v>#N/A</v>
      </c>
      <c r="C511"/>
      <c r="D511"/>
      <c r="E511"/>
      <c r="F511"/>
      <c r="G511"/>
      <c r="K511" s="134">
        <v>44348</v>
      </c>
      <c r="L511" s="135" t="e">
        <f t="shared" si="165"/>
        <v>#N/A</v>
      </c>
    </row>
    <row r="512" spans="1:12" x14ac:dyDescent="0.35">
      <c r="A512" s="17"/>
      <c r="B512" s="16" t="e">
        <v>#N/A</v>
      </c>
      <c r="C512"/>
      <c r="D512"/>
      <c r="E512"/>
      <c r="F512"/>
      <c r="G512"/>
      <c r="H512" s="133"/>
      <c r="I512" s="136"/>
      <c r="J512" s="136"/>
      <c r="K512" s="134">
        <v>44378</v>
      </c>
      <c r="L512" s="135" t="e">
        <f t="shared" si="165"/>
        <v>#N/A</v>
      </c>
    </row>
    <row r="513" spans="1:12" x14ac:dyDescent="0.35">
      <c r="A513" s="17">
        <v>44409</v>
      </c>
      <c r="B513" s="16">
        <v>326.8</v>
      </c>
      <c r="C513" s="86">
        <f>(B513/(AVERAGE(B$483:B$492))*100)</f>
        <v>143.33333333333334</v>
      </c>
      <c r="D513" s="86">
        <f>(C513-C510)/C510*100</f>
        <v>-11.050626020685881</v>
      </c>
      <c r="E513" s="86">
        <f>(C513-C501)/C501*100</f>
        <v>61.223482979773081</v>
      </c>
      <c r="F513" s="86"/>
      <c r="G513" s="86"/>
      <c r="K513" s="134">
        <v>44409</v>
      </c>
      <c r="L513" s="135">
        <f t="shared" si="165"/>
        <v>326.8</v>
      </c>
    </row>
    <row r="514" spans="1:12" x14ac:dyDescent="0.35">
      <c r="A514" s="17"/>
      <c r="B514" s="16" t="e">
        <v>#N/A</v>
      </c>
      <c r="C514"/>
      <c r="D514"/>
      <c r="E514"/>
      <c r="F514"/>
      <c r="G514"/>
      <c r="K514" s="134">
        <v>44440</v>
      </c>
      <c r="L514" s="135" t="e">
        <f t="shared" si="165"/>
        <v>#N/A</v>
      </c>
    </row>
    <row r="515" spans="1:12" x14ac:dyDescent="0.35">
      <c r="A515" s="17"/>
      <c r="B515" s="16" t="e">
        <v>#N/A</v>
      </c>
      <c r="C515"/>
      <c r="D515"/>
      <c r="E515"/>
      <c r="F515"/>
      <c r="G515"/>
      <c r="K515" s="134">
        <v>44470</v>
      </c>
      <c r="L515" s="135" t="e">
        <f t="shared" si="165"/>
        <v>#N/A</v>
      </c>
    </row>
    <row r="516" spans="1:12" x14ac:dyDescent="0.35">
      <c r="A516" s="17">
        <v>44501</v>
      </c>
      <c r="B516" s="16">
        <v>407.2</v>
      </c>
      <c r="C516" s="86">
        <f>(B516/(AVERAGE(B$483:B$492))*100)</f>
        <v>178.59649122807016</v>
      </c>
      <c r="D516" s="86">
        <f>(C516-C513)/C513*100</f>
        <v>24.602203182374524</v>
      </c>
      <c r="E516" s="86">
        <f>(C516-C504)/C504*100</f>
        <v>56.555171088043046</v>
      </c>
      <c r="F516" s="86"/>
      <c r="G516" s="86"/>
      <c r="K516" s="134">
        <v>44501</v>
      </c>
      <c r="L516" s="135">
        <f t="shared" si="165"/>
        <v>407.2</v>
      </c>
    </row>
    <row r="517" spans="1:12" x14ac:dyDescent="0.35">
      <c r="B517" s="16" t="e">
        <v>#N/A</v>
      </c>
      <c r="C517"/>
      <c r="D517"/>
      <c r="E517"/>
      <c r="F517"/>
      <c r="G517"/>
      <c r="K517" s="134">
        <v>44531</v>
      </c>
      <c r="L517" s="135" t="e">
        <f t="shared" si="165"/>
        <v>#N/A</v>
      </c>
    </row>
    <row r="518" spans="1:12" x14ac:dyDescent="0.35">
      <c r="B518" s="16" t="e">
        <v>#N/A</v>
      </c>
      <c r="C518"/>
      <c r="D518"/>
      <c r="E518"/>
      <c r="F518"/>
      <c r="G518"/>
      <c r="K518" s="134">
        <v>44562</v>
      </c>
      <c r="L518" s="135" t="e">
        <f t="shared" si="165"/>
        <v>#N/A</v>
      </c>
    </row>
    <row r="519" spans="1:12" x14ac:dyDescent="0.35">
      <c r="A519" s="55">
        <v>44593</v>
      </c>
      <c r="B519" s="16">
        <v>424.9</v>
      </c>
      <c r="C519" s="86">
        <f>(B519/(AVERAGE(B$483:B$492))*100)</f>
        <v>186.35964912280701</v>
      </c>
      <c r="D519" s="86">
        <f>(C519-C516)/C516*100</f>
        <v>4.3467583497053086</v>
      </c>
      <c r="E519" s="86">
        <f>(C519-C507)/C507*100</f>
        <v>47.177000346380332</v>
      </c>
      <c r="F519" s="86"/>
      <c r="G519" s="86"/>
      <c r="K519" s="134">
        <v>44593</v>
      </c>
      <c r="L519" s="135">
        <f t="shared" ref="L519:L545" si="166">_xlfn.XLOOKUP(K519,I$6:I$190,J$6:J$190)</f>
        <v>424.9</v>
      </c>
    </row>
    <row r="520" spans="1:12" x14ac:dyDescent="0.35">
      <c r="B520" s="16" t="e">
        <v>#N/A</v>
      </c>
      <c r="C520"/>
      <c r="D520"/>
      <c r="E520"/>
      <c r="F520"/>
      <c r="G520"/>
      <c r="K520" s="134">
        <v>44621</v>
      </c>
      <c r="L520" s="135" t="e">
        <f t="shared" si="166"/>
        <v>#N/A</v>
      </c>
    </row>
    <row r="521" spans="1:12" x14ac:dyDescent="0.35">
      <c r="B521" s="16" t="e">
        <v>#N/A</v>
      </c>
      <c r="C521"/>
      <c r="D521"/>
      <c r="E521"/>
      <c r="F521"/>
      <c r="G521"/>
      <c r="K521" s="134">
        <v>44652</v>
      </c>
      <c r="L521" s="135" t="e">
        <f t="shared" si="166"/>
        <v>#N/A</v>
      </c>
    </row>
    <row r="522" spans="1:12" x14ac:dyDescent="0.35">
      <c r="A522" s="55">
        <v>44682</v>
      </c>
      <c r="B522" s="16">
        <v>475.4</v>
      </c>
      <c r="C522" s="86">
        <f>(B522/(AVERAGE(B$483:B$492))*100)</f>
        <v>208.50877192982455</v>
      </c>
      <c r="D522" s="86">
        <f>(C522-C519)/C519*100</f>
        <v>11.885149446928683</v>
      </c>
      <c r="E522" s="86">
        <f>(C522-C510)/C510*100</f>
        <v>29.39575394665216</v>
      </c>
      <c r="F522" s="86"/>
      <c r="G522" s="86"/>
      <c r="K522" s="134">
        <v>44682</v>
      </c>
      <c r="L522" s="135">
        <f t="shared" si="166"/>
        <v>475.4</v>
      </c>
    </row>
    <row r="523" spans="1:12" x14ac:dyDescent="0.35">
      <c r="A523" s="55"/>
      <c r="B523" s="16" t="e">
        <v>#N/A</v>
      </c>
      <c r="C523"/>
      <c r="D523"/>
      <c r="E523"/>
      <c r="F523"/>
      <c r="G523"/>
      <c r="K523" s="134">
        <v>44713</v>
      </c>
      <c r="L523" s="135" t="e">
        <f t="shared" si="166"/>
        <v>#N/A</v>
      </c>
    </row>
    <row r="524" spans="1:12" x14ac:dyDescent="0.35">
      <c r="B524" s="16" t="e">
        <v>#N/A</v>
      </c>
      <c r="C524"/>
      <c r="D524"/>
      <c r="E524"/>
      <c r="F524"/>
      <c r="G524"/>
      <c r="K524" s="134">
        <v>44743</v>
      </c>
      <c r="L524" s="135" t="e">
        <f t="shared" si="166"/>
        <v>#N/A</v>
      </c>
    </row>
    <row r="525" spans="1:12" x14ac:dyDescent="0.35">
      <c r="A525" s="55">
        <v>44774</v>
      </c>
      <c r="B525" s="16">
        <v>459.9</v>
      </c>
      <c r="C525" s="86">
        <f>(B525/(AVERAGE(B$483:B$492))*100)</f>
        <v>201.71052631578945</v>
      </c>
      <c r="D525" s="86">
        <f>(C525-C522)/C522*100</f>
        <v>-3.2604122843920953</v>
      </c>
      <c r="E525" s="86">
        <f>(C525-C513)/C513*100</f>
        <v>40.728274173806582</v>
      </c>
      <c r="F525" s="86"/>
      <c r="G525" s="86"/>
      <c r="K525" s="134">
        <v>44774</v>
      </c>
      <c r="L525" s="135">
        <f t="shared" si="166"/>
        <v>459.9</v>
      </c>
    </row>
    <row r="526" spans="1:12" x14ac:dyDescent="0.35">
      <c r="A526" s="55"/>
      <c r="B526" s="16" t="e">
        <v>#N/A</v>
      </c>
      <c r="C526"/>
      <c r="D526"/>
      <c r="E526"/>
      <c r="F526"/>
      <c r="G526"/>
      <c r="K526" s="134">
        <v>44805</v>
      </c>
      <c r="L526" s="135" t="e">
        <f t="shared" si="166"/>
        <v>#N/A</v>
      </c>
    </row>
    <row r="527" spans="1:12" x14ac:dyDescent="0.35">
      <c r="A527" s="55"/>
      <c r="B527" s="16" t="e">
        <v>#N/A</v>
      </c>
      <c r="C527"/>
      <c r="D527"/>
      <c r="E527"/>
      <c r="F527"/>
      <c r="G527"/>
      <c r="K527" s="134">
        <v>44835</v>
      </c>
      <c r="L527" s="135" t="e">
        <f t="shared" si="166"/>
        <v>#N/A</v>
      </c>
    </row>
    <row r="528" spans="1:12" x14ac:dyDescent="0.35">
      <c r="A528" s="55">
        <v>44866</v>
      </c>
      <c r="B528" s="16">
        <v>453.1</v>
      </c>
      <c r="C528" s="86">
        <f>(B528/(AVERAGE(B$483:B$492))*100)</f>
        <v>198.7280701754386</v>
      </c>
      <c r="D528" s="86">
        <f>(C528-C525)/C525*100</f>
        <v>-1.4785823005000946</v>
      </c>
      <c r="E528" s="86">
        <f>(C528-C516)/C516*100</f>
        <v>11.272102161100207</v>
      </c>
      <c r="F528" s="86"/>
      <c r="G528" s="86"/>
      <c r="K528" s="134">
        <v>44866</v>
      </c>
      <c r="L528" s="135">
        <f t="shared" si="166"/>
        <v>453.1</v>
      </c>
    </row>
    <row r="529" spans="1:12" x14ac:dyDescent="0.35">
      <c r="B529" s="16" t="e">
        <v>#N/A</v>
      </c>
      <c r="C529"/>
      <c r="D529"/>
      <c r="E529"/>
      <c r="F529"/>
      <c r="G529"/>
      <c r="K529" s="134">
        <v>44896</v>
      </c>
      <c r="L529" s="135" t="e">
        <f t="shared" si="166"/>
        <v>#N/A</v>
      </c>
    </row>
    <row r="530" spans="1:12" x14ac:dyDescent="0.35">
      <c r="B530" s="16" t="e">
        <v>#N/A</v>
      </c>
      <c r="C530"/>
      <c r="D530"/>
      <c r="E530"/>
      <c r="F530"/>
      <c r="G530"/>
      <c r="K530" s="134">
        <v>44927</v>
      </c>
      <c r="L530" s="135" t="e">
        <f t="shared" si="166"/>
        <v>#N/A</v>
      </c>
    </row>
    <row r="531" spans="1:12" x14ac:dyDescent="0.35">
      <c r="A531" s="55">
        <v>44958</v>
      </c>
      <c r="B531" s="16">
        <v>442.3</v>
      </c>
      <c r="C531" s="86">
        <f>(B531/(AVERAGE(B$483:B$492))*100)</f>
        <v>193.99122807017542</v>
      </c>
      <c r="D531" s="86">
        <f>(C531-C528)/C528*100</f>
        <v>-2.3835797837122152</v>
      </c>
      <c r="E531" s="86">
        <f>(C531-C519)/C519*100</f>
        <v>4.0950811955754247</v>
      </c>
      <c r="F531" s="86"/>
      <c r="G531" s="86"/>
      <c r="K531" s="134">
        <v>44958</v>
      </c>
      <c r="L531" s="135">
        <f t="shared" si="166"/>
        <v>442.3</v>
      </c>
    </row>
    <row r="532" spans="1:12" x14ac:dyDescent="0.35">
      <c r="B532" s="16" t="e">
        <v>#N/A</v>
      </c>
      <c r="C532"/>
      <c r="D532"/>
      <c r="E532"/>
      <c r="F532"/>
      <c r="G532"/>
      <c r="K532" s="134">
        <v>44986</v>
      </c>
      <c r="L532" s="135" t="e">
        <f t="shared" si="166"/>
        <v>#N/A</v>
      </c>
    </row>
    <row r="533" spans="1:12" x14ac:dyDescent="0.35">
      <c r="B533" s="16" t="e">
        <v>#N/A</v>
      </c>
      <c r="C533"/>
      <c r="D533"/>
      <c r="E533"/>
      <c r="F533"/>
      <c r="G533"/>
      <c r="K533" s="134">
        <v>45017</v>
      </c>
      <c r="L533" s="135" t="e">
        <f t="shared" si="166"/>
        <v>#N/A</v>
      </c>
    </row>
    <row r="534" spans="1:12" x14ac:dyDescent="0.35">
      <c r="A534" s="55">
        <v>45047</v>
      </c>
      <c r="B534" s="16">
        <v>426.2</v>
      </c>
      <c r="C534" s="86">
        <f>(B534/(AVERAGE(B$483:B$492))*100)</f>
        <v>186.92982456140351</v>
      </c>
      <c r="D534" s="86">
        <f>(C534-C531)/C531*100</f>
        <v>-3.6400633054487841</v>
      </c>
      <c r="E534" s="86">
        <f>(C534-C522)/C522*100</f>
        <v>-10.349179638199406</v>
      </c>
      <c r="F534" s="86"/>
      <c r="G534" s="86"/>
      <c r="K534" s="134">
        <v>45047</v>
      </c>
      <c r="L534" s="135">
        <f t="shared" si="166"/>
        <v>426.2</v>
      </c>
    </row>
    <row r="535" spans="1:12" x14ac:dyDescent="0.35">
      <c r="B535" s="16" t="e">
        <v>#N/A</v>
      </c>
      <c r="C535"/>
      <c r="D535"/>
      <c r="E535"/>
      <c r="F535"/>
      <c r="G535"/>
      <c r="K535" s="134">
        <v>45078</v>
      </c>
      <c r="L535" s="135" t="e">
        <f t="shared" si="166"/>
        <v>#N/A</v>
      </c>
    </row>
    <row r="536" spans="1:12" x14ac:dyDescent="0.35">
      <c r="B536" s="16" t="e">
        <v>#N/A</v>
      </c>
      <c r="C536"/>
      <c r="D536"/>
      <c r="E536"/>
      <c r="F536"/>
      <c r="G536"/>
      <c r="K536" s="134">
        <v>45108</v>
      </c>
      <c r="L536" s="135" t="e">
        <f t="shared" si="166"/>
        <v>#N/A</v>
      </c>
    </row>
    <row r="537" spans="1:12" x14ac:dyDescent="0.35">
      <c r="A537" s="55">
        <v>45139</v>
      </c>
      <c r="B537" s="16">
        <v>390.4</v>
      </c>
      <c r="C537" s="86">
        <f>(B537/(AVERAGE(B$483:B$492))*100)</f>
        <v>171.2280701754386</v>
      </c>
      <c r="D537" s="86">
        <f>(C537-C534)/C534*100</f>
        <v>-8.3998122946973197</v>
      </c>
      <c r="E537" s="86">
        <f>(C537-C525)/C525*100</f>
        <v>-15.111980865405512</v>
      </c>
      <c r="F537" s="86"/>
      <c r="G537" s="86"/>
      <c r="K537" s="134">
        <v>45139</v>
      </c>
      <c r="L537" s="135">
        <f t="shared" si="166"/>
        <v>390.4</v>
      </c>
    </row>
    <row r="538" spans="1:12" x14ac:dyDescent="0.35">
      <c r="B538" s="16" t="e">
        <v>#N/A</v>
      </c>
      <c r="C538"/>
      <c r="K538" s="134">
        <v>45170</v>
      </c>
      <c r="L538" s="135" t="e">
        <f t="shared" si="166"/>
        <v>#N/A</v>
      </c>
    </row>
    <row r="539" spans="1:12" x14ac:dyDescent="0.35">
      <c r="A539" s="8"/>
      <c r="B539" s="16" t="e">
        <v>#N/A</v>
      </c>
      <c r="C539"/>
      <c r="K539" s="134">
        <v>45200</v>
      </c>
      <c r="L539" s="135" t="e">
        <f t="shared" si="166"/>
        <v>#N/A</v>
      </c>
    </row>
    <row r="540" spans="1:12" x14ac:dyDescent="0.35">
      <c r="A540" s="55">
        <v>45231</v>
      </c>
      <c r="B540" s="16">
        <v>387.4</v>
      </c>
      <c r="C540" s="86">
        <f>(B540/(AVERAGE(B$483:B$492))*100)</f>
        <v>169.91228070175438</v>
      </c>
      <c r="D540" s="86">
        <f>(C540-C537)/C537*100</f>
        <v>-0.76844262295082488</v>
      </c>
      <c r="E540" s="86">
        <f>(C540-C528)/C528*100</f>
        <v>-14.500110350915918</v>
      </c>
      <c r="K540" s="134">
        <v>45231</v>
      </c>
      <c r="L540" s="135">
        <f t="shared" si="166"/>
        <v>387.4</v>
      </c>
    </row>
    <row r="541" spans="1:12" x14ac:dyDescent="0.35">
      <c r="B541" s="61" t="e">
        <v>#N/A</v>
      </c>
      <c r="C541"/>
      <c r="K541" s="134">
        <v>45261</v>
      </c>
      <c r="L541" s="135" t="e">
        <f t="shared" si="166"/>
        <v>#N/A</v>
      </c>
    </row>
    <row r="542" spans="1:12" x14ac:dyDescent="0.35">
      <c r="B542" s="61" t="e">
        <v>#N/A</v>
      </c>
      <c r="C542"/>
      <c r="K542" s="134">
        <v>45292</v>
      </c>
      <c r="L542" s="135" t="e">
        <f t="shared" si="166"/>
        <v>#N/A</v>
      </c>
    </row>
    <row r="543" spans="1:12" x14ac:dyDescent="0.35">
      <c r="A543" s="55">
        <v>45323</v>
      </c>
      <c r="B543" s="61">
        <v>363.8</v>
      </c>
      <c r="C543" s="86">
        <f>(B543/(AVERAGE(B$483:B$492))*100)</f>
        <v>159.56140350877192</v>
      </c>
      <c r="D543" s="86">
        <f>(C543-C540)/C540*100</f>
        <v>-6.0918946824987152</v>
      </c>
      <c r="E543" s="86">
        <f>(C543-C531)/C531*100</f>
        <v>-17.748134750169569</v>
      </c>
      <c r="K543" s="134">
        <v>45323</v>
      </c>
      <c r="L543" s="135">
        <f t="shared" si="166"/>
        <v>363.8</v>
      </c>
    </row>
    <row r="544" spans="1:12" x14ac:dyDescent="0.35">
      <c r="B544" s="61" t="e">
        <v>#N/A</v>
      </c>
      <c r="C544"/>
      <c r="K544" s="134">
        <v>45352</v>
      </c>
      <c r="L544" s="135" t="e">
        <f t="shared" si="166"/>
        <v>#N/A</v>
      </c>
    </row>
    <row r="545" spans="1:12" x14ac:dyDescent="0.35">
      <c r="B545" s="61" t="e">
        <v>#N/A</v>
      </c>
      <c r="C545"/>
      <c r="K545" s="134">
        <v>45383</v>
      </c>
      <c r="L545" s="135" t="e">
        <f t="shared" si="166"/>
        <v>#N/A</v>
      </c>
    </row>
    <row r="546" spans="1:12" x14ac:dyDescent="0.35">
      <c r="A546" s="55">
        <v>45413</v>
      </c>
      <c r="B546" s="61"/>
      <c r="C546" s="86"/>
      <c r="D546" s="86"/>
      <c r="E546" s="86"/>
      <c r="K546" s="134">
        <v>45413</v>
      </c>
      <c r="L546" s="135">
        <f>_xlfn.XLOOKUP(K546,I$6:I$196,J$6:J$196)</f>
        <v>0</v>
      </c>
    </row>
    <row r="547" spans="1:12" x14ac:dyDescent="0.35">
      <c r="B547" s="61" t="e">
        <v>#N/A</v>
      </c>
      <c r="C547"/>
      <c r="K547" s="134">
        <v>45444</v>
      </c>
    </row>
    <row r="548" spans="1:12" x14ac:dyDescent="0.35">
      <c r="B548" s="61" t="e">
        <v>#N/A</v>
      </c>
      <c r="C548"/>
      <c r="K548" s="134">
        <v>45474</v>
      </c>
    </row>
    <row r="549" spans="1:12" x14ac:dyDescent="0.35">
      <c r="A549" s="55">
        <v>45505</v>
      </c>
      <c r="C549" s="86"/>
      <c r="K549" s="134">
        <v>45505</v>
      </c>
    </row>
    <row r="550" spans="1:12" x14ac:dyDescent="0.35">
      <c r="B550" s="61" t="e">
        <v>#N/A</v>
      </c>
      <c r="C550"/>
      <c r="K550" s="134">
        <v>45536</v>
      </c>
    </row>
    <row r="551" spans="1:12" x14ac:dyDescent="0.35">
      <c r="B551" s="61" t="e">
        <v>#N/A</v>
      </c>
      <c r="C551"/>
      <c r="K551" s="134">
        <v>45566</v>
      </c>
    </row>
    <row r="552" spans="1:12" x14ac:dyDescent="0.35">
      <c r="A552" s="55">
        <v>45597</v>
      </c>
      <c r="C552" s="86"/>
      <c r="K552" s="134">
        <v>45597</v>
      </c>
    </row>
    <row r="553" spans="1:12" x14ac:dyDescent="0.35">
      <c r="B553" s="61" t="e">
        <v>#N/A</v>
      </c>
      <c r="C553"/>
      <c r="K553" s="134">
        <v>45627</v>
      </c>
    </row>
    <row r="554" spans="1:12" x14ac:dyDescent="0.35">
      <c r="B554" s="61" t="e">
        <v>#N/A</v>
      </c>
      <c r="C554"/>
    </row>
    <row r="555" spans="1:12" x14ac:dyDescent="0.35">
      <c r="C555" s="86"/>
    </row>
    <row r="556" spans="1:12" x14ac:dyDescent="0.35">
      <c r="C556"/>
    </row>
    <row r="557" spans="1:12" x14ac:dyDescent="0.35">
      <c r="C557"/>
    </row>
    <row r="558" spans="1:12" x14ac:dyDescent="0.35">
      <c r="C558" s="86"/>
    </row>
    <row r="559" spans="1:12" x14ac:dyDescent="0.35">
      <c r="C559"/>
    </row>
    <row r="560" spans="1:12" x14ac:dyDescent="0.35">
      <c r="C560"/>
    </row>
    <row r="561" spans="3:3" x14ac:dyDescent="0.35">
      <c r="C561" s="86"/>
    </row>
    <row r="562" spans="3:3" x14ac:dyDescent="0.35">
      <c r="C562"/>
    </row>
    <row r="563" spans="3:3" x14ac:dyDescent="0.35">
      <c r="C563"/>
    </row>
    <row r="564" spans="3:3" x14ac:dyDescent="0.35">
      <c r="C564" s="86"/>
    </row>
    <row r="565" spans="3:3" x14ac:dyDescent="0.35">
      <c r="C565"/>
    </row>
    <row r="566" spans="3:3" x14ac:dyDescent="0.35">
      <c r="C566"/>
    </row>
    <row r="567" spans="3:3" x14ac:dyDescent="0.35">
      <c r="C567" s="86"/>
    </row>
    <row r="568" spans="3:3" x14ac:dyDescent="0.35">
      <c r="C568"/>
    </row>
    <row r="569" spans="3:3" x14ac:dyDescent="0.35">
      <c r="C569"/>
    </row>
    <row r="570" spans="3:3" x14ac:dyDescent="0.35">
      <c r="C570" s="86"/>
    </row>
    <row r="571" spans="3:3" x14ac:dyDescent="0.35">
      <c r="C571"/>
    </row>
    <row r="572" spans="3:3" x14ac:dyDescent="0.35">
      <c r="C572"/>
    </row>
    <row r="573" spans="3:3" x14ac:dyDescent="0.35">
      <c r="C573" s="86"/>
    </row>
    <row r="574" spans="3:3" x14ac:dyDescent="0.35">
      <c r="C574"/>
    </row>
    <row r="575" spans="3:3" x14ac:dyDescent="0.35">
      <c r="C575" s="86"/>
    </row>
    <row r="576" spans="3:3" x14ac:dyDescent="0.35">
      <c r="C576" s="86"/>
    </row>
  </sheetData>
  <mergeCells count="2">
    <mergeCell ref="B4:D4"/>
    <mergeCell ref="I4:J4"/>
  </mergeCells>
  <pageMargins left="0.7" right="0.7" top="0.75" bottom="0.75" header="0.3" footer="0.3"/>
  <pageSetup paperSize="9" orientation="portrait" horizontalDpi="300" r:id="rId1"/>
  <headerFooter>
    <oddHeader>&amp;C&amp;"Calibri"&amp;12&amp;KFF0000OFFICIAL&amp;1#</oddHeader>
    <oddFooter>&amp;C&amp;1#&amp;"Calibri"&amp;12&amp;KFF0000OFFICIAL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A7CF4-5C0A-475E-A825-CE99AB96CB25}">
  <dimension ref="A1:O552"/>
  <sheetViews>
    <sheetView workbookViewId="0">
      <pane ySplit="5" topLeftCell="A6" activePane="bottomLeft" state="frozen"/>
      <selection pane="bottomLeft"/>
    </sheetView>
  </sheetViews>
  <sheetFormatPr defaultColWidth="8.81640625" defaultRowHeight="14.5" x14ac:dyDescent="0.35"/>
  <cols>
    <col min="1" max="1" width="9.81640625" style="2" customWidth="1"/>
    <col min="2" max="2" width="12.54296875" style="16" customWidth="1"/>
    <col min="3" max="3" width="9.26953125" style="16" customWidth="1"/>
    <col min="4" max="4" width="9.26953125" style="2" customWidth="1"/>
    <col min="5" max="5" width="3.26953125" style="2" customWidth="1"/>
    <col min="6" max="6" width="12.81640625" style="2" customWidth="1"/>
    <col min="7" max="7" width="10.1796875" style="2" customWidth="1"/>
    <col min="8" max="8" width="9.81640625" style="2" customWidth="1"/>
    <col min="9" max="9" width="3.1796875" style="2" customWidth="1"/>
    <col min="10" max="11" width="11.1796875" style="2" customWidth="1"/>
    <col min="12" max="12" width="11.26953125" style="2" customWidth="1"/>
    <col min="15" max="16384" width="8.81640625" style="2"/>
  </cols>
  <sheetData>
    <row r="1" spans="1:14" x14ac:dyDescent="0.35">
      <c r="A1" s="1" t="s">
        <v>131</v>
      </c>
      <c r="E1" s="118"/>
      <c r="F1" s="118" t="s">
        <v>155</v>
      </c>
      <c r="N1" s="2"/>
    </row>
    <row r="2" spans="1:14" x14ac:dyDescent="0.35">
      <c r="A2" s="1"/>
      <c r="B2" s="5" t="s">
        <v>149</v>
      </c>
      <c r="F2" s="5" t="s">
        <v>132</v>
      </c>
    </row>
    <row r="3" spans="1:14" ht="21" customHeight="1" x14ac:dyDescent="0.35">
      <c r="A3" s="1"/>
      <c r="B3" s="113" t="s">
        <v>133</v>
      </c>
      <c r="C3" s="5" t="s">
        <v>3</v>
      </c>
      <c r="D3" s="5" t="s">
        <v>3</v>
      </c>
      <c r="F3" s="4" t="s">
        <v>133</v>
      </c>
      <c r="G3" s="4"/>
      <c r="H3" s="4"/>
      <c r="I3" s="4"/>
      <c r="K3" s="5" t="s">
        <v>151</v>
      </c>
      <c r="L3" s="5" t="s">
        <v>150</v>
      </c>
      <c r="N3" s="2"/>
    </row>
    <row r="4" spans="1:14" ht="14.5" customHeight="1" x14ac:dyDescent="0.35">
      <c r="B4" s="147" t="s">
        <v>76</v>
      </c>
      <c r="C4" s="147"/>
      <c r="D4" s="147"/>
      <c r="E4" s="112"/>
      <c r="F4" s="147" t="s">
        <v>141</v>
      </c>
      <c r="G4" s="147"/>
      <c r="H4" s="147"/>
      <c r="I4" s="111"/>
      <c r="J4" s="15"/>
      <c r="K4" s="144" t="s">
        <v>138</v>
      </c>
      <c r="L4" s="144"/>
      <c r="N4" s="2"/>
    </row>
    <row r="5" spans="1:14" ht="87" x14ac:dyDescent="0.35">
      <c r="A5" s="14" t="s">
        <v>79</v>
      </c>
      <c r="B5" s="50" t="s">
        <v>134</v>
      </c>
      <c r="C5" s="6" t="s">
        <v>136</v>
      </c>
      <c r="D5" s="6" t="s">
        <v>137</v>
      </c>
      <c r="E5" s="50"/>
      <c r="F5" s="6" t="s">
        <v>135</v>
      </c>
      <c r="G5" s="6" t="s">
        <v>152</v>
      </c>
      <c r="H5" s="6" t="s">
        <v>137</v>
      </c>
      <c r="I5" s="6"/>
      <c r="J5" s="6" t="s">
        <v>79</v>
      </c>
      <c r="K5" s="6" t="s">
        <v>139</v>
      </c>
      <c r="L5" s="6" t="s">
        <v>140</v>
      </c>
      <c r="M5" s="2"/>
      <c r="N5" s="2"/>
    </row>
    <row r="6" spans="1:14" x14ac:dyDescent="0.35">
      <c r="A6" s="17">
        <v>28976</v>
      </c>
      <c r="B6" s="9">
        <v>19.078947368421055</v>
      </c>
      <c r="C6" s="61"/>
      <c r="D6" s="61"/>
      <c r="E6" s="119"/>
      <c r="F6" s="61">
        <v>29.15834814596402</v>
      </c>
      <c r="G6" s="61">
        <v>3.5665391745407282</v>
      </c>
      <c r="H6" s="61">
        <v>6.793139996581754</v>
      </c>
      <c r="I6" s="7"/>
      <c r="J6" s="17">
        <v>28976</v>
      </c>
      <c r="K6" s="9">
        <v>19.078947368421055</v>
      </c>
      <c r="L6" s="61">
        <v>29.15834814596402</v>
      </c>
      <c r="M6" s="2"/>
      <c r="N6" s="2"/>
    </row>
    <row r="7" spans="1:14" x14ac:dyDescent="0.35">
      <c r="A7" s="17"/>
      <c r="B7" s="61"/>
      <c r="C7" s="61"/>
      <c r="D7" s="61"/>
      <c r="E7" s="119"/>
      <c r="F7" s="61">
        <v>28.710860496177123</v>
      </c>
      <c r="G7" s="61">
        <v>-1.5346810715984871</v>
      </c>
      <c r="H7" s="61">
        <v>1.3999862593069512</v>
      </c>
      <c r="I7" s="7"/>
      <c r="J7" s="17"/>
      <c r="K7" s="61"/>
      <c r="L7" s="61">
        <v>28.710860496177123</v>
      </c>
      <c r="M7" s="2"/>
      <c r="N7" s="2"/>
    </row>
    <row r="8" spans="1:14" x14ac:dyDescent="0.35">
      <c r="A8" s="17"/>
      <c r="B8" s="61"/>
      <c r="C8" s="61"/>
      <c r="D8" s="61"/>
      <c r="E8" s="119"/>
      <c r="F8" s="61">
        <v>28.249949200917268</v>
      </c>
      <c r="G8" s="61">
        <v>-1.6053552115626313</v>
      </c>
      <c r="H8" s="61">
        <v>0.45868085296487671</v>
      </c>
      <c r="I8" s="7"/>
      <c r="J8" s="17"/>
      <c r="K8" s="61"/>
      <c r="L8" s="61">
        <v>28.249949200917268</v>
      </c>
      <c r="M8" s="2"/>
      <c r="N8" s="2"/>
    </row>
    <row r="9" spans="1:14" x14ac:dyDescent="0.35">
      <c r="A9" s="17">
        <v>29068</v>
      </c>
      <c r="B9" s="61">
        <v>18.37719298245614</v>
      </c>
      <c r="C9" s="61">
        <v>-3.6781609195402409</v>
      </c>
      <c r="D9" s="61"/>
      <c r="E9" s="119"/>
      <c r="F9" s="61">
        <v>28.487366119851153</v>
      </c>
      <c r="G9" s="61">
        <v>0.8404153835652739</v>
      </c>
      <c r="H9" s="61">
        <v>2.1934094851629338</v>
      </c>
      <c r="I9" s="7"/>
      <c r="J9" s="17">
        <v>29068</v>
      </c>
      <c r="K9" s="61">
        <v>18.37719298245614</v>
      </c>
      <c r="L9" s="61">
        <v>28.487366119851153</v>
      </c>
      <c r="M9" s="2"/>
      <c r="N9" s="2"/>
    </row>
    <row r="10" spans="1:14" x14ac:dyDescent="0.35">
      <c r="A10" s="16"/>
      <c r="B10" s="61"/>
      <c r="C10" s="61"/>
      <c r="D10" s="61"/>
      <c r="E10" s="119"/>
      <c r="F10" s="61">
        <v>29.036939817629747</v>
      </c>
      <c r="G10" s="61">
        <v>1.9291839598875038</v>
      </c>
      <c r="H10" s="61">
        <v>10.811397015751933</v>
      </c>
      <c r="I10" s="7"/>
      <c r="J10" s="16"/>
      <c r="K10" s="61"/>
      <c r="L10" s="61">
        <v>29.036939817629747</v>
      </c>
      <c r="M10" s="2"/>
      <c r="N10" s="2"/>
    </row>
    <row r="11" spans="1:14" x14ac:dyDescent="0.35">
      <c r="A11" s="16"/>
      <c r="B11" s="61"/>
      <c r="C11" s="61"/>
      <c r="D11" s="61"/>
      <c r="E11" s="119"/>
      <c r="F11" s="61">
        <v>29.758128379976096</v>
      </c>
      <c r="G11" s="61">
        <v>2.4836934156142743</v>
      </c>
      <c r="H11" s="61">
        <v>6.3020487304747963</v>
      </c>
      <c r="I11" s="7"/>
      <c r="J11" s="16"/>
      <c r="K11" s="61"/>
      <c r="L11" s="61">
        <v>29.758128379976096</v>
      </c>
      <c r="M11" s="2"/>
      <c r="N11" s="2"/>
    </row>
    <row r="12" spans="1:14" x14ac:dyDescent="0.35">
      <c r="A12" s="17">
        <v>29160</v>
      </c>
      <c r="B12" s="61">
        <v>16.842105263157894</v>
      </c>
      <c r="C12" s="61">
        <v>-8.3532219570405779</v>
      </c>
      <c r="D12" s="61"/>
      <c r="E12" s="119"/>
      <c r="F12" s="61">
        <v>29.668122932126053</v>
      </c>
      <c r="G12" s="61">
        <v>-0.30245668242565582</v>
      </c>
      <c r="H12" s="61">
        <v>5.7000739437788939</v>
      </c>
      <c r="I12" s="7"/>
      <c r="J12" s="17">
        <v>29160</v>
      </c>
      <c r="K12" s="61">
        <v>16.842105263157894</v>
      </c>
      <c r="L12" s="61">
        <v>29.668122932126053</v>
      </c>
      <c r="M12" s="2"/>
      <c r="N12" s="2"/>
    </row>
    <row r="13" spans="1:14" x14ac:dyDescent="0.35">
      <c r="A13" s="17"/>
      <c r="B13" s="61"/>
      <c r="C13" s="61"/>
      <c r="D13" s="61"/>
      <c r="E13" s="119"/>
      <c r="F13" s="61">
        <v>29.578692004732577</v>
      </c>
      <c r="G13" s="61">
        <v>-0.30143776739119943</v>
      </c>
      <c r="H13" s="61">
        <v>4.2126565216168865</v>
      </c>
      <c r="I13" s="7"/>
      <c r="J13" s="17"/>
      <c r="K13" s="61"/>
      <c r="L13" s="61">
        <v>29.578692004732577</v>
      </c>
      <c r="M13" s="2"/>
      <c r="N13" s="2"/>
    </row>
    <row r="14" spans="1:14" x14ac:dyDescent="0.35">
      <c r="A14" s="17"/>
      <c r="B14" s="61"/>
      <c r="C14" s="61"/>
      <c r="D14" s="61"/>
      <c r="E14" s="119"/>
      <c r="F14" s="61">
        <v>25.988715787896279</v>
      </c>
      <c r="G14" s="61">
        <v>-12.137035053010138</v>
      </c>
      <c r="H14" s="61">
        <v>-12.369272227848448</v>
      </c>
      <c r="I14" s="7"/>
      <c r="J14" s="17"/>
      <c r="K14" s="61"/>
      <c r="L14" s="61">
        <v>25.988715787896279</v>
      </c>
      <c r="M14" s="2"/>
      <c r="N14" s="2"/>
    </row>
    <row r="15" spans="1:14" x14ac:dyDescent="0.35">
      <c r="A15" s="128">
        <v>29252</v>
      </c>
      <c r="B15" s="61">
        <v>17.807017543859651</v>
      </c>
      <c r="C15" s="61">
        <v>5.7291666666666821</v>
      </c>
      <c r="D15" s="61"/>
      <c r="E15" s="119"/>
      <c r="F15" s="61">
        <v>28.702171101260525</v>
      </c>
      <c r="G15" s="61">
        <v>10.440898024780365</v>
      </c>
      <c r="H15" s="61">
        <v>2.5657020146979237</v>
      </c>
      <c r="I15" s="7"/>
      <c r="J15" s="128">
        <v>29252</v>
      </c>
      <c r="K15" s="61">
        <v>17.807017543859651</v>
      </c>
      <c r="L15" s="61">
        <v>28.702171101260525</v>
      </c>
      <c r="M15" s="2"/>
      <c r="N15" s="2"/>
    </row>
    <row r="16" spans="1:14" x14ac:dyDescent="0.35">
      <c r="A16" s="128"/>
      <c r="B16" s="61"/>
      <c r="C16" s="61"/>
      <c r="D16" s="61"/>
      <c r="E16" s="119"/>
      <c r="F16" s="61">
        <v>27.797951834399086</v>
      </c>
      <c r="G16" s="61">
        <v>-3.1503514618158257</v>
      </c>
      <c r="H16" s="61">
        <v>-4.3828163076989668</v>
      </c>
      <c r="I16" s="7"/>
      <c r="J16" s="128"/>
      <c r="K16" s="61"/>
      <c r="L16" s="61">
        <v>27.797951834399086</v>
      </c>
      <c r="M16" s="2"/>
      <c r="N16" s="2"/>
    </row>
    <row r="17" spans="1:14" x14ac:dyDescent="0.35">
      <c r="A17" s="128"/>
      <c r="B17" s="61"/>
      <c r="C17" s="61"/>
      <c r="D17" s="61"/>
      <c r="E17" s="119"/>
      <c r="F17" s="61">
        <v>28.37552703723917</v>
      </c>
      <c r="G17" s="61">
        <v>2.0777617224494671</v>
      </c>
      <c r="H17" s="61">
        <v>0.78606366140259176</v>
      </c>
      <c r="I17" s="7"/>
      <c r="J17" s="128"/>
      <c r="K17" s="61"/>
      <c r="L17" s="61">
        <v>28.37552703723917</v>
      </c>
      <c r="M17" s="2"/>
      <c r="N17" s="2"/>
    </row>
    <row r="18" spans="1:14" x14ac:dyDescent="0.35">
      <c r="A18" s="17">
        <v>29342</v>
      </c>
      <c r="B18" s="61">
        <v>16.096491228070175</v>
      </c>
      <c r="C18" s="61">
        <v>-9.605911330049274</v>
      </c>
      <c r="D18" s="61">
        <v>-15.63218390804599</v>
      </c>
      <c r="E18" s="119"/>
      <c r="F18" s="61">
        <v>28.829047326344501</v>
      </c>
      <c r="G18" s="61">
        <v>1.5982797024708839</v>
      </c>
      <c r="H18" s="61">
        <v>-1.1293534804203254</v>
      </c>
      <c r="I18" s="7"/>
      <c r="J18" s="17">
        <v>29342</v>
      </c>
      <c r="K18" s="61">
        <v>16.096491228070175</v>
      </c>
      <c r="L18" s="61">
        <v>28.829047326344501</v>
      </c>
      <c r="M18" s="2"/>
      <c r="N18" s="2"/>
    </row>
    <row r="19" spans="1:14" x14ac:dyDescent="0.35">
      <c r="A19" s="17"/>
      <c r="B19" s="61"/>
      <c r="C19" s="61"/>
      <c r="D19" s="61"/>
      <c r="E19" s="119"/>
      <c r="F19" s="61">
        <v>29.105413853055527</v>
      </c>
      <c r="G19" s="61">
        <v>0.95863912387585959</v>
      </c>
      <c r="H19" s="61">
        <v>1.3742303437089154</v>
      </c>
      <c r="I19" s="7"/>
      <c r="J19" s="17"/>
      <c r="K19" s="61"/>
      <c r="L19" s="61">
        <v>29.105413853055527</v>
      </c>
      <c r="M19" s="2"/>
      <c r="N19" s="2"/>
    </row>
    <row r="20" spans="1:14" x14ac:dyDescent="0.35">
      <c r="A20" s="17"/>
      <c r="B20" s="61"/>
      <c r="C20" s="61"/>
      <c r="D20" s="61"/>
      <c r="E20" s="119"/>
      <c r="F20" s="61">
        <v>30.277671993832044</v>
      </c>
      <c r="G20" s="61">
        <v>4.0276291781827789</v>
      </c>
      <c r="H20" s="61">
        <v>7.1777927050181711</v>
      </c>
      <c r="I20" s="7"/>
      <c r="J20" s="17"/>
      <c r="K20" s="61"/>
      <c r="L20" s="61">
        <v>30.277671993832044</v>
      </c>
      <c r="M20" s="2"/>
      <c r="N20" s="2"/>
    </row>
    <row r="21" spans="1:14" x14ac:dyDescent="0.35">
      <c r="A21" s="17">
        <v>29434</v>
      </c>
      <c r="B21" s="61">
        <v>16.447368421052634</v>
      </c>
      <c r="C21" s="61">
        <v>2.1798365122615984</v>
      </c>
      <c r="D21" s="61">
        <v>-10.501193317422423</v>
      </c>
      <c r="E21" s="119"/>
      <c r="F21" s="61">
        <v>31.349278211896394</v>
      </c>
      <c r="G21" s="61">
        <v>3.5392622599341506</v>
      </c>
      <c r="H21" s="61">
        <v>10.046250257060251</v>
      </c>
      <c r="I21" s="7"/>
      <c r="J21" s="17">
        <v>29434</v>
      </c>
      <c r="K21" s="61">
        <v>16.447368421052634</v>
      </c>
      <c r="L21" s="61">
        <v>31.349278211896394</v>
      </c>
      <c r="M21" s="2"/>
      <c r="N21" s="2"/>
    </row>
    <row r="22" spans="1:14" x14ac:dyDescent="0.35">
      <c r="A22" s="16"/>
      <c r="B22" s="61"/>
      <c r="C22" s="61"/>
      <c r="D22" s="61"/>
      <c r="E22" s="119"/>
      <c r="F22" s="61">
        <v>32.040643759791017</v>
      </c>
      <c r="G22" s="61">
        <v>2.2053635277391015</v>
      </c>
      <c r="H22" s="61">
        <v>10.344423210663445</v>
      </c>
      <c r="I22" s="7"/>
      <c r="J22" s="16"/>
      <c r="K22" s="61"/>
      <c r="L22" s="61">
        <v>32.040643759791017</v>
      </c>
      <c r="M22" s="2"/>
      <c r="N22" s="2"/>
    </row>
    <row r="23" spans="1:14" x14ac:dyDescent="0.35">
      <c r="A23" s="16"/>
      <c r="B23" s="61"/>
      <c r="C23" s="61"/>
      <c r="D23" s="61"/>
      <c r="E23" s="119"/>
      <c r="F23" s="61">
        <v>31.976244756064453</v>
      </c>
      <c r="G23" s="61">
        <v>-0.20099160369362323</v>
      </c>
      <c r="H23" s="61">
        <v>7.4538168118829073</v>
      </c>
      <c r="I23" s="7"/>
      <c r="J23" s="16"/>
      <c r="K23" s="61"/>
      <c r="L23" s="61">
        <v>31.976244756064453</v>
      </c>
      <c r="M23" s="2"/>
      <c r="N23" s="2"/>
    </row>
    <row r="24" spans="1:14" x14ac:dyDescent="0.35">
      <c r="A24" s="17">
        <v>29526</v>
      </c>
      <c r="B24" s="61">
        <v>16.973684210526315</v>
      </c>
      <c r="C24" s="61">
        <v>3.1999999999999829</v>
      </c>
      <c r="D24" s="61">
        <v>0.78125000000000122</v>
      </c>
      <c r="E24" s="119"/>
      <c r="F24" s="61">
        <v>32.528019150184257</v>
      </c>
      <c r="G24" s="61">
        <v>1.7255759653114211</v>
      </c>
      <c r="H24" s="61">
        <v>9.6396264253083999</v>
      </c>
      <c r="I24" s="7"/>
      <c r="J24" s="17">
        <v>29526</v>
      </c>
      <c r="K24" s="61">
        <v>16.973684210526315</v>
      </c>
      <c r="L24" s="61">
        <v>32.528019150184257</v>
      </c>
      <c r="M24" s="2"/>
      <c r="N24" s="2"/>
    </row>
    <row r="25" spans="1:14" x14ac:dyDescent="0.35">
      <c r="A25" s="17"/>
      <c r="B25" s="61"/>
      <c r="C25" s="61"/>
      <c r="D25" s="61"/>
      <c r="E25" s="119"/>
      <c r="F25" s="61">
        <v>31.36873922951413</v>
      </c>
      <c r="G25" s="61">
        <v>-3.5639425669225178</v>
      </c>
      <c r="H25" s="61">
        <v>6.0518133272936758</v>
      </c>
      <c r="I25" s="7"/>
      <c r="J25" s="17"/>
      <c r="K25" s="61"/>
      <c r="L25" s="61">
        <v>31.36873922951413</v>
      </c>
      <c r="M25" s="2"/>
      <c r="N25" s="2"/>
    </row>
    <row r="26" spans="1:14" x14ac:dyDescent="0.35">
      <c r="A26" s="17"/>
      <c r="B26" s="61"/>
      <c r="C26" s="61"/>
      <c r="D26" s="61"/>
      <c r="E26" s="119"/>
      <c r="F26" s="61">
        <v>32.561966266507973</v>
      </c>
      <c r="G26" s="61">
        <v>3.8038731115822566</v>
      </c>
      <c r="H26" s="61">
        <v>25.29270985245471</v>
      </c>
      <c r="I26" s="7"/>
      <c r="J26" s="17"/>
      <c r="K26" s="61"/>
      <c r="L26" s="61">
        <v>32.561966266507973</v>
      </c>
      <c r="M26" s="2"/>
      <c r="N26" s="2"/>
    </row>
    <row r="27" spans="1:14" x14ac:dyDescent="0.35">
      <c r="A27" s="128">
        <v>29618</v>
      </c>
      <c r="B27" s="61">
        <v>16.403508771929822</v>
      </c>
      <c r="C27" s="61">
        <v>-3.3591731266149991</v>
      </c>
      <c r="D27" s="61">
        <v>-7.8817733990148025</v>
      </c>
      <c r="E27" s="119"/>
      <c r="F27" s="61">
        <v>33.643021786534668</v>
      </c>
      <c r="G27" s="61">
        <v>3.3199945948553689</v>
      </c>
      <c r="H27" s="61">
        <v>17.214205391790571</v>
      </c>
      <c r="I27" s="7"/>
      <c r="J27" s="128">
        <v>29618</v>
      </c>
      <c r="K27" s="61">
        <v>16.403508771929822</v>
      </c>
      <c r="L27" s="61">
        <v>33.643021786534668</v>
      </c>
      <c r="M27" s="2"/>
      <c r="N27" s="2"/>
    </row>
    <row r="28" spans="1:14" x14ac:dyDescent="0.35">
      <c r="A28" s="17"/>
      <c r="B28" s="61"/>
      <c r="C28" s="61"/>
      <c r="D28" s="61"/>
      <c r="E28" s="119"/>
      <c r="F28" s="61">
        <v>33.671936656049397</v>
      </c>
      <c r="G28" s="61">
        <v>8.5946112980561651E-2</v>
      </c>
      <c r="H28" s="61">
        <v>21.13099863127843</v>
      </c>
      <c r="I28" s="7"/>
      <c r="J28" s="17"/>
      <c r="K28" s="61"/>
      <c r="L28" s="61">
        <v>33.671936656049397</v>
      </c>
      <c r="M28" s="2"/>
      <c r="N28" s="2"/>
    </row>
    <row r="29" spans="1:14" x14ac:dyDescent="0.35">
      <c r="A29" s="17"/>
      <c r="B29" s="61"/>
      <c r="C29" s="61"/>
      <c r="D29" s="61"/>
      <c r="E29" s="119"/>
      <c r="F29" s="61">
        <v>33.666232697709098</v>
      </c>
      <c r="G29" s="61">
        <v>-1.6939798855530874E-2</v>
      </c>
      <c r="H29" s="61">
        <v>18.645312397287171</v>
      </c>
      <c r="I29" s="7"/>
      <c r="J29" s="17"/>
      <c r="K29" s="61"/>
      <c r="L29" s="61">
        <v>33.666232697709098</v>
      </c>
      <c r="M29" s="2"/>
      <c r="N29" s="2"/>
    </row>
    <row r="30" spans="1:14" x14ac:dyDescent="0.35">
      <c r="A30" s="17">
        <v>29707</v>
      </c>
      <c r="B30" s="61">
        <v>19.298245614035086</v>
      </c>
      <c r="C30" s="61">
        <v>17.64705882352942</v>
      </c>
      <c r="D30" s="61">
        <v>19.891008174386911</v>
      </c>
      <c r="E30" s="119"/>
      <c r="F30" s="61">
        <v>33.515466457682301</v>
      </c>
      <c r="G30" s="61">
        <v>-0.44782628748674114</v>
      </c>
      <c r="H30" s="61">
        <v>16.255893156258637</v>
      </c>
      <c r="I30" s="7"/>
      <c r="J30" s="17">
        <v>29707</v>
      </c>
      <c r="K30" s="61">
        <v>19.298245614035086</v>
      </c>
      <c r="L30" s="61">
        <v>33.515466457682301</v>
      </c>
      <c r="M30" s="2"/>
      <c r="N30" s="2"/>
    </row>
    <row r="31" spans="1:14" x14ac:dyDescent="0.35">
      <c r="A31" s="17"/>
      <c r="B31" s="61"/>
      <c r="C31" s="61"/>
      <c r="D31" s="61"/>
      <c r="E31" s="119"/>
      <c r="F31" s="61">
        <v>32.127071619537212</v>
      </c>
      <c r="G31" s="61">
        <v>-4.1425496491242946</v>
      </c>
      <c r="H31" s="61">
        <v>10.381772208212281</v>
      </c>
      <c r="I31" s="7"/>
      <c r="J31" s="17"/>
      <c r="K31" s="61"/>
      <c r="L31" s="61">
        <v>32.127071619537212</v>
      </c>
      <c r="M31" s="2"/>
      <c r="N31" s="2"/>
    </row>
    <row r="32" spans="1:14" x14ac:dyDescent="0.35">
      <c r="A32" s="17"/>
      <c r="B32" s="61"/>
      <c r="C32" s="61"/>
      <c r="D32" s="61"/>
      <c r="E32" s="119"/>
      <c r="F32" s="61">
        <v>32.464222662693892</v>
      </c>
      <c r="G32" s="61">
        <v>1.0494297368567329</v>
      </c>
      <c r="H32" s="61">
        <v>7.2216604675130691</v>
      </c>
      <c r="I32" s="7"/>
      <c r="J32" s="17"/>
      <c r="K32" s="61"/>
      <c r="L32" s="61">
        <v>32.464222662693892</v>
      </c>
      <c r="M32" s="2"/>
      <c r="N32" s="2"/>
    </row>
    <row r="33" spans="1:14" x14ac:dyDescent="0.35">
      <c r="A33" s="17">
        <v>29799</v>
      </c>
      <c r="B33" s="61">
        <v>19.517543859649123</v>
      </c>
      <c r="C33" s="61">
        <v>1.1363636363636505</v>
      </c>
      <c r="D33" s="61">
        <v>18.666666666666654</v>
      </c>
      <c r="E33" s="119"/>
      <c r="F33" s="61">
        <v>33.281913909890847</v>
      </c>
      <c r="G33" s="61">
        <v>2.5187458073240743</v>
      </c>
      <c r="H33" s="61">
        <v>6.1648491073107214</v>
      </c>
      <c r="I33" s="7"/>
      <c r="J33" s="17">
        <v>29799</v>
      </c>
      <c r="K33" s="61">
        <v>19.517543859649123</v>
      </c>
      <c r="L33" s="61">
        <v>33.281913909890847</v>
      </c>
      <c r="M33" s="2"/>
      <c r="N33" s="2"/>
    </row>
    <row r="34" spans="1:14" x14ac:dyDescent="0.35">
      <c r="A34" s="17"/>
      <c r="B34" s="61"/>
      <c r="C34" s="61"/>
      <c r="D34" s="61"/>
      <c r="E34" s="119"/>
      <c r="F34" s="61">
        <v>34.304376216315426</v>
      </c>
      <c r="G34" s="61">
        <v>3.0721259275919177</v>
      </c>
      <c r="H34" s="61">
        <v>7.0651903048379205</v>
      </c>
      <c r="I34" s="7"/>
      <c r="J34" s="17"/>
      <c r="K34" s="61"/>
      <c r="L34" s="61">
        <v>34.304376216315426</v>
      </c>
      <c r="M34" s="2"/>
      <c r="N34" s="2"/>
    </row>
    <row r="35" spans="1:14" x14ac:dyDescent="0.35">
      <c r="A35" s="17"/>
      <c r="B35" s="61"/>
      <c r="C35" s="61"/>
      <c r="D35" s="61"/>
      <c r="E35" s="119"/>
      <c r="F35" s="61">
        <v>34.190191287653946</v>
      </c>
      <c r="G35" s="61">
        <v>-0.33285819844516285</v>
      </c>
      <c r="H35" s="61">
        <v>6.9237227463040618</v>
      </c>
      <c r="I35" s="7"/>
      <c r="J35" s="17"/>
      <c r="K35" s="61"/>
      <c r="L35" s="61">
        <v>34.190191287653946</v>
      </c>
      <c r="M35" s="2"/>
      <c r="N35" s="2"/>
    </row>
    <row r="36" spans="1:14" x14ac:dyDescent="0.35">
      <c r="A36" s="17">
        <v>29891</v>
      </c>
      <c r="B36" s="61">
        <v>18.289473684210527</v>
      </c>
      <c r="C36" s="61">
        <v>-6.29213483146067</v>
      </c>
      <c r="D36" s="61">
        <v>7.7519379844961351</v>
      </c>
      <c r="E36" s="119"/>
      <c r="F36" s="61">
        <v>33.161075815811486</v>
      </c>
      <c r="G36" s="61">
        <v>-3.0099728404095583</v>
      </c>
      <c r="H36" s="61">
        <v>1.9461888001982564</v>
      </c>
      <c r="I36" s="7"/>
      <c r="J36" s="17">
        <v>29891</v>
      </c>
      <c r="K36" s="61">
        <v>18.289473684210527</v>
      </c>
      <c r="L36" s="61">
        <v>33.161075815811486</v>
      </c>
      <c r="M36" s="2"/>
      <c r="N36" s="2"/>
    </row>
    <row r="37" spans="1:14" x14ac:dyDescent="0.35">
      <c r="A37" s="16"/>
      <c r="B37" s="61"/>
      <c r="C37" s="61"/>
      <c r="D37" s="61"/>
      <c r="E37" s="119"/>
      <c r="F37" s="61">
        <v>33.619293113520541</v>
      </c>
      <c r="G37" s="61">
        <v>1.381792618110933</v>
      </c>
      <c r="H37" s="61">
        <v>7.1745117568796424</v>
      </c>
      <c r="I37" s="7"/>
      <c r="J37" s="16"/>
      <c r="K37" s="61"/>
      <c r="L37" s="61">
        <v>33.619293113520541</v>
      </c>
      <c r="M37" s="2"/>
      <c r="N37" s="2"/>
    </row>
    <row r="38" spans="1:14" x14ac:dyDescent="0.35">
      <c r="A38" s="16"/>
      <c r="B38" s="61"/>
      <c r="C38" s="61"/>
      <c r="D38" s="61"/>
      <c r="E38" s="119"/>
      <c r="F38" s="61">
        <v>31.825701873429484</v>
      </c>
      <c r="G38" s="61">
        <v>-5.3350058076317319</v>
      </c>
      <c r="H38" s="61">
        <v>-2.2611177318114906</v>
      </c>
      <c r="I38" s="7"/>
      <c r="J38" s="16"/>
      <c r="K38" s="61"/>
      <c r="L38" s="61">
        <v>31.825701873429484</v>
      </c>
      <c r="M38" s="2"/>
      <c r="N38" s="2"/>
    </row>
    <row r="39" spans="1:14" x14ac:dyDescent="0.35">
      <c r="A39" s="17">
        <v>29983</v>
      </c>
      <c r="B39" s="61">
        <v>16.359649122807017</v>
      </c>
      <c r="C39" s="61">
        <v>-10.551558752997609</v>
      </c>
      <c r="D39" s="61">
        <v>-0.267379679144371</v>
      </c>
      <c r="E39" s="119"/>
      <c r="F39" s="61">
        <v>31.247695816646775</v>
      </c>
      <c r="G39" s="61">
        <v>-1.8161612242879488</v>
      </c>
      <c r="H39" s="61">
        <v>-7.1198300351444699</v>
      </c>
      <c r="I39" s="7"/>
      <c r="J39" s="17">
        <v>29983</v>
      </c>
      <c r="K39" s="61">
        <v>16.359649122807017</v>
      </c>
      <c r="L39" s="61">
        <v>31.247695816646775</v>
      </c>
      <c r="M39" s="2"/>
      <c r="N39" s="2"/>
    </row>
    <row r="40" spans="1:14" x14ac:dyDescent="0.35">
      <c r="A40" s="17"/>
      <c r="B40" s="61"/>
      <c r="C40" s="61"/>
      <c r="D40" s="61"/>
      <c r="E40" s="119"/>
      <c r="F40" s="61">
        <v>29.374627035644732</v>
      </c>
      <c r="G40" s="61">
        <v>-5.9942620793312802</v>
      </c>
      <c r="H40" s="61">
        <v>-12.762288264855782</v>
      </c>
      <c r="I40" s="7"/>
      <c r="J40" s="17"/>
      <c r="K40" s="61"/>
      <c r="L40" s="61">
        <v>29.374627035644732</v>
      </c>
      <c r="M40" s="2"/>
      <c r="N40" s="2"/>
    </row>
    <row r="41" spans="1:14" x14ac:dyDescent="0.35">
      <c r="A41" s="17"/>
      <c r="B41" s="61"/>
      <c r="C41" s="61"/>
      <c r="D41" s="61"/>
      <c r="E41" s="119"/>
      <c r="F41" s="61">
        <v>28.091964223203238</v>
      </c>
      <c r="G41" s="61">
        <v>-4.3665671427420722</v>
      </c>
      <c r="H41" s="61">
        <v>-16.557446520843342</v>
      </c>
      <c r="I41" s="7"/>
      <c r="J41" s="17"/>
      <c r="K41" s="61"/>
      <c r="L41" s="61">
        <v>28.091964223203238</v>
      </c>
      <c r="M41" s="2"/>
      <c r="N41" s="2"/>
    </row>
    <row r="42" spans="1:14" x14ac:dyDescent="0.35">
      <c r="A42" s="128">
        <v>30072</v>
      </c>
      <c r="B42" s="61">
        <v>13.289473684210526</v>
      </c>
      <c r="C42" s="61">
        <v>-18.766756032171582</v>
      </c>
      <c r="D42" s="61">
        <v>-31.136363636363633</v>
      </c>
      <c r="E42" s="119"/>
      <c r="F42" s="61">
        <v>24.692744253954537</v>
      </c>
      <c r="G42" s="61">
        <v>-12.100328557449302</v>
      </c>
      <c r="H42" s="61">
        <v>-26.32433063364228</v>
      </c>
      <c r="I42" s="7"/>
      <c r="J42" s="128">
        <v>30072</v>
      </c>
      <c r="K42" s="61">
        <v>13.289473684210526</v>
      </c>
      <c r="L42" s="61">
        <v>24.692744253954537</v>
      </c>
      <c r="M42" s="2"/>
      <c r="N42" s="2"/>
    </row>
    <row r="43" spans="1:14" x14ac:dyDescent="0.35">
      <c r="A43" s="17"/>
      <c r="B43" s="61"/>
      <c r="C43" s="61"/>
      <c r="D43" s="61"/>
      <c r="E43" s="119"/>
      <c r="F43" s="61">
        <v>24.109246968289892</v>
      </c>
      <c r="G43" s="61">
        <v>-2.3630313409624293</v>
      </c>
      <c r="H43" s="61">
        <v>-24.956599674560742</v>
      </c>
      <c r="I43" s="7"/>
      <c r="J43" s="17"/>
      <c r="K43" s="61"/>
      <c r="L43" s="61">
        <v>24.109246968289892</v>
      </c>
      <c r="M43" s="2"/>
      <c r="N43" s="2"/>
    </row>
    <row r="44" spans="1:14" x14ac:dyDescent="0.35">
      <c r="A44" s="17"/>
      <c r="B44" s="61"/>
      <c r="C44" s="61"/>
      <c r="D44" s="61"/>
      <c r="E44" s="119"/>
      <c r="F44" s="61">
        <v>22.714781466914992</v>
      </c>
      <c r="G44" s="61">
        <v>-5.7839446549657669</v>
      </c>
      <c r="H44" s="61">
        <v>-30.031340337566203</v>
      </c>
      <c r="I44" s="7"/>
      <c r="J44" s="17"/>
      <c r="K44" s="61"/>
      <c r="L44" s="61">
        <v>22.714781466914992</v>
      </c>
      <c r="M44" s="2"/>
      <c r="N44" s="2"/>
    </row>
    <row r="45" spans="1:14" x14ac:dyDescent="0.35">
      <c r="A45" s="17">
        <v>30164</v>
      </c>
      <c r="B45" s="61">
        <v>11.754385964912281</v>
      </c>
      <c r="C45" s="61">
        <v>-11.551155115511545</v>
      </c>
      <c r="D45" s="61">
        <v>-39.775280898876403</v>
      </c>
      <c r="E45" s="119"/>
      <c r="F45" s="61">
        <v>20.36267600791685</v>
      </c>
      <c r="G45" s="61">
        <v>-10.354955263047893</v>
      </c>
      <c r="H45" s="61">
        <v>-38.817593053549146</v>
      </c>
      <c r="I45" s="7"/>
      <c r="J45" s="17">
        <v>30164</v>
      </c>
      <c r="K45" s="61">
        <v>11.754385964912281</v>
      </c>
      <c r="L45" s="61">
        <v>20.36267600791685</v>
      </c>
      <c r="M45" s="2"/>
      <c r="N45" s="2"/>
    </row>
    <row r="46" spans="1:14" x14ac:dyDescent="0.35">
      <c r="A46" s="17"/>
      <c r="B46" s="61"/>
      <c r="C46" s="61"/>
      <c r="D46" s="61"/>
      <c r="E46" s="119"/>
      <c r="F46" s="61">
        <v>18.624508212803139</v>
      </c>
      <c r="G46" s="61">
        <v>-8.5360479852349727</v>
      </c>
      <c r="H46" s="61">
        <v>-45.708069153156096</v>
      </c>
      <c r="I46" s="7"/>
      <c r="J46" s="17"/>
      <c r="K46" s="61"/>
      <c r="L46" s="61">
        <v>18.624508212803139</v>
      </c>
      <c r="M46" s="2"/>
      <c r="N46" s="2"/>
    </row>
    <row r="47" spans="1:14" x14ac:dyDescent="0.35">
      <c r="A47" s="17"/>
      <c r="B47" s="61"/>
      <c r="C47" s="61"/>
      <c r="D47" s="61"/>
      <c r="E47" s="119"/>
      <c r="F47" s="61">
        <v>17.489868949889424</v>
      </c>
      <c r="G47" s="61">
        <v>-6.0921837503001841</v>
      </c>
      <c r="H47" s="61">
        <v>-48.845360931908552</v>
      </c>
      <c r="I47" s="7"/>
      <c r="J47" s="17"/>
      <c r="K47" s="61"/>
      <c r="L47" s="61">
        <v>17.489868949889424</v>
      </c>
      <c r="M47" s="2"/>
      <c r="N47" s="2"/>
    </row>
    <row r="48" spans="1:14" x14ac:dyDescent="0.35">
      <c r="A48" s="17">
        <v>30256</v>
      </c>
      <c r="B48" s="61">
        <v>13.289473684210526</v>
      </c>
      <c r="C48" s="61">
        <v>13.059701492537307</v>
      </c>
      <c r="D48" s="61">
        <v>-27.338129496402885</v>
      </c>
      <c r="E48" s="119"/>
      <c r="F48" s="61">
        <v>16.507314811642171</v>
      </c>
      <c r="G48" s="61">
        <v>-5.6178473438673997</v>
      </c>
      <c r="H48" s="61">
        <v>-50.220810376208178</v>
      </c>
      <c r="I48" s="7"/>
      <c r="J48" s="17">
        <v>30256</v>
      </c>
      <c r="K48" s="61">
        <v>13.289473684210526</v>
      </c>
      <c r="L48" s="61">
        <v>16.507314811642171</v>
      </c>
      <c r="M48" s="2"/>
      <c r="N48" s="2"/>
    </row>
    <row r="49" spans="1:14" x14ac:dyDescent="0.35">
      <c r="A49" s="16"/>
      <c r="B49" s="61"/>
      <c r="C49" s="61"/>
      <c r="D49" s="61"/>
      <c r="E49" s="119"/>
      <c r="F49" s="61">
        <v>17.78355003320041</v>
      </c>
      <c r="G49" s="61">
        <v>7.7313314498499874</v>
      </c>
      <c r="H49" s="61">
        <v>-47.103141124497739</v>
      </c>
      <c r="I49" s="7"/>
      <c r="J49" s="16"/>
      <c r="K49" s="61"/>
      <c r="L49" s="61">
        <v>17.78355003320041</v>
      </c>
      <c r="M49" s="2"/>
      <c r="N49" s="2"/>
    </row>
    <row r="50" spans="1:14" x14ac:dyDescent="0.35">
      <c r="A50" s="16"/>
      <c r="B50" s="61"/>
      <c r="C50" s="61"/>
      <c r="D50" s="61"/>
      <c r="E50" s="119"/>
      <c r="F50" s="61">
        <v>15.903887597700216</v>
      </c>
      <c r="G50" s="61">
        <v>-10.569669340435517</v>
      </c>
      <c r="H50" s="61">
        <v>-50.028163837674889</v>
      </c>
      <c r="I50" s="7"/>
      <c r="J50" s="16"/>
      <c r="K50" s="61"/>
      <c r="L50" s="61">
        <v>15.903887597700216</v>
      </c>
      <c r="M50" s="2"/>
      <c r="N50" s="2"/>
    </row>
    <row r="51" spans="1:14" x14ac:dyDescent="0.35">
      <c r="A51" s="17">
        <v>30348</v>
      </c>
      <c r="B51" s="61">
        <v>13.026315789473683</v>
      </c>
      <c r="C51" s="61">
        <v>-1.9801980198019831</v>
      </c>
      <c r="D51" s="61">
        <v>-20.375335120643438</v>
      </c>
      <c r="E51" s="119"/>
      <c r="F51" s="61">
        <v>16.108382825989732</v>
      </c>
      <c r="G51" s="61">
        <v>1.285819124621379</v>
      </c>
      <c r="H51" s="61">
        <v>-48.449373929810804</v>
      </c>
      <c r="I51" s="7"/>
      <c r="J51" s="17">
        <v>30348</v>
      </c>
      <c r="K51" s="61">
        <v>13.026315789473683</v>
      </c>
      <c r="L51" s="61">
        <v>16.108382825989732</v>
      </c>
      <c r="M51" s="2"/>
      <c r="N51" s="2"/>
    </row>
    <row r="52" spans="1:14" x14ac:dyDescent="0.35">
      <c r="A52" s="17"/>
      <c r="B52" s="61"/>
      <c r="C52" s="61"/>
      <c r="D52" s="61"/>
      <c r="E52" s="119"/>
      <c r="F52" s="61">
        <v>16.11656898072431</v>
      </c>
      <c r="G52" s="61">
        <v>5.0819221414144522E-2</v>
      </c>
      <c r="H52" s="61">
        <v>-45.134387710973797</v>
      </c>
      <c r="I52" s="7"/>
      <c r="J52" s="17"/>
      <c r="K52" s="61"/>
      <c r="L52" s="61">
        <v>16.11656898072431</v>
      </c>
      <c r="M52" s="2"/>
      <c r="N52" s="2"/>
    </row>
    <row r="53" spans="1:14" x14ac:dyDescent="0.35">
      <c r="A53" s="17"/>
      <c r="B53" s="61"/>
      <c r="C53" s="61"/>
      <c r="D53" s="61"/>
      <c r="E53" s="119"/>
      <c r="F53" s="61">
        <v>16.663994179207155</v>
      </c>
      <c r="G53" s="61">
        <v>3.3966609092640931</v>
      </c>
      <c r="H53" s="61">
        <v>-40.680565991027692</v>
      </c>
      <c r="I53" s="7"/>
      <c r="J53" s="17"/>
      <c r="K53" s="61"/>
      <c r="L53" s="61">
        <v>16.663994179207155</v>
      </c>
      <c r="M53" s="2"/>
      <c r="N53" s="2"/>
    </row>
    <row r="54" spans="1:14" x14ac:dyDescent="0.35">
      <c r="A54" s="128">
        <v>30437</v>
      </c>
      <c r="B54" s="61">
        <v>14.210526315789473</v>
      </c>
      <c r="C54" s="61">
        <v>9.0909090909090917</v>
      </c>
      <c r="D54" s="61">
        <v>6.9306930693069271</v>
      </c>
      <c r="E54" s="119"/>
      <c r="F54" s="61">
        <v>16.910926217227335</v>
      </c>
      <c r="G54" s="61">
        <v>1.4818298384206896</v>
      </c>
      <c r="H54" s="61">
        <v>-31.514593747436336</v>
      </c>
      <c r="I54" s="7"/>
      <c r="J54" s="128">
        <v>30437</v>
      </c>
      <c r="K54" s="61">
        <v>14.210526315789473</v>
      </c>
      <c r="L54" s="61">
        <v>16.910926217227335</v>
      </c>
      <c r="M54" s="2"/>
      <c r="N54" s="2"/>
    </row>
    <row r="55" spans="1:14" x14ac:dyDescent="0.35">
      <c r="A55" s="17"/>
      <c r="B55" s="61"/>
      <c r="C55" s="61"/>
      <c r="D55" s="61"/>
      <c r="E55" s="119"/>
      <c r="F55" s="61">
        <v>17.438493605293523</v>
      </c>
      <c r="G55" s="61">
        <v>3.1196835778796617</v>
      </c>
      <c r="H55" s="61">
        <v>-27.668858225933779</v>
      </c>
      <c r="I55" s="7"/>
      <c r="J55" s="17"/>
      <c r="K55" s="61"/>
      <c r="L55" s="61">
        <v>17.438493605293523</v>
      </c>
      <c r="M55" s="2"/>
      <c r="N55" s="2"/>
    </row>
    <row r="56" spans="1:14" x14ac:dyDescent="0.35">
      <c r="A56" s="17"/>
      <c r="B56" s="61"/>
      <c r="C56" s="61"/>
      <c r="D56" s="61"/>
      <c r="E56" s="119"/>
      <c r="F56" s="61">
        <v>18.260193552867797</v>
      </c>
      <c r="G56" s="61">
        <v>4.7119892702477628</v>
      </c>
      <c r="H56" s="61">
        <v>-19.610965311444815</v>
      </c>
      <c r="I56" s="7"/>
      <c r="J56" s="17"/>
      <c r="K56" s="61"/>
      <c r="L56" s="61">
        <v>18.260193552867797</v>
      </c>
      <c r="M56" s="2"/>
      <c r="N56" s="2"/>
    </row>
    <row r="57" spans="1:14" x14ac:dyDescent="0.35">
      <c r="A57" s="17">
        <v>30529</v>
      </c>
      <c r="B57" s="61">
        <v>14.736842105263159</v>
      </c>
      <c r="C57" s="61">
        <v>3.7037037037037215</v>
      </c>
      <c r="D57" s="61">
        <v>25.373134328358223</v>
      </c>
      <c r="E57" s="119"/>
      <c r="F57" s="61">
        <v>19.202414208230284</v>
      </c>
      <c r="G57" s="61">
        <v>5.1599708000603872</v>
      </c>
      <c r="H57" s="61">
        <v>-5.6979829136183486</v>
      </c>
      <c r="I57" s="7"/>
      <c r="J57" s="17">
        <v>30529</v>
      </c>
      <c r="K57" s="61">
        <v>14.736842105263159</v>
      </c>
      <c r="L57" s="61">
        <v>19.202414208230284</v>
      </c>
      <c r="M57" s="2"/>
      <c r="N57" s="2"/>
    </row>
    <row r="58" spans="1:14" x14ac:dyDescent="0.35">
      <c r="A58" s="17"/>
      <c r="B58" s="61"/>
      <c r="C58" s="61"/>
      <c r="D58" s="61"/>
      <c r="E58" s="119"/>
      <c r="F58" s="61">
        <v>19.841857738950498</v>
      </c>
      <c r="G58" s="61">
        <v>3.3300163395399762</v>
      </c>
      <c r="H58" s="61">
        <v>6.53627742670011</v>
      </c>
      <c r="I58" s="7"/>
      <c r="J58" s="17"/>
      <c r="K58" s="61"/>
      <c r="L58" s="61">
        <v>19.841857738950498</v>
      </c>
      <c r="M58" s="2"/>
      <c r="N58" s="2"/>
    </row>
    <row r="59" spans="1:14" x14ac:dyDescent="0.35">
      <c r="A59" s="17"/>
      <c r="B59" s="61"/>
      <c r="C59" s="61"/>
      <c r="D59" s="61"/>
      <c r="E59" s="119"/>
      <c r="F59" s="61">
        <v>20.777067388678628</v>
      </c>
      <c r="G59" s="61">
        <v>4.7133169788445173</v>
      </c>
      <c r="H59" s="61">
        <v>18.794871752369467</v>
      </c>
      <c r="I59" s="7"/>
      <c r="J59" s="17"/>
      <c r="K59" s="61"/>
      <c r="L59" s="61">
        <v>20.777067388678628</v>
      </c>
      <c r="M59" s="2"/>
      <c r="N59" s="2"/>
    </row>
    <row r="60" spans="1:14" x14ac:dyDescent="0.35">
      <c r="A60" s="17">
        <v>30621</v>
      </c>
      <c r="B60" s="61">
        <v>15.921052631578947</v>
      </c>
      <c r="C60" s="61">
        <v>8.0357142857142723</v>
      </c>
      <c r="D60" s="61">
        <v>19.801980198019805</v>
      </c>
      <c r="E60" s="119"/>
      <c r="F60" s="61">
        <v>22.511741103144718</v>
      </c>
      <c r="G60" s="61">
        <v>8.3489824719503503</v>
      </c>
      <c r="H60" s="61">
        <v>36.374336831983015</v>
      </c>
      <c r="I60" s="7"/>
      <c r="J60" s="17">
        <v>30621</v>
      </c>
      <c r="K60" s="61">
        <v>15.921052631578947</v>
      </c>
      <c r="L60" s="61">
        <v>22.511741103144718</v>
      </c>
      <c r="M60" s="2"/>
      <c r="N60" s="2"/>
    </row>
    <row r="61" spans="1:14" x14ac:dyDescent="0.35">
      <c r="A61" s="16"/>
      <c r="B61" s="61"/>
      <c r="C61" s="61"/>
      <c r="D61" s="61"/>
      <c r="E61" s="119"/>
      <c r="F61" s="61">
        <v>23.859082089227456</v>
      </c>
      <c r="G61" s="61">
        <v>5.9850589961454537</v>
      </c>
      <c r="H61" s="61">
        <v>34.163775200590067</v>
      </c>
      <c r="I61" s="7"/>
      <c r="J61" s="16"/>
      <c r="K61" s="61"/>
      <c r="L61" s="61">
        <v>23.859082089227456</v>
      </c>
      <c r="M61" s="2"/>
      <c r="N61" s="2"/>
    </row>
    <row r="62" spans="1:14" x14ac:dyDescent="0.35">
      <c r="A62" s="16"/>
      <c r="B62" s="61"/>
      <c r="C62" s="61"/>
      <c r="D62" s="61"/>
      <c r="E62" s="119"/>
      <c r="F62" s="61">
        <v>27.181484369447571</v>
      </c>
      <c r="G62" s="61">
        <v>13.925105198075505</v>
      </c>
      <c r="H62" s="61">
        <v>70.910943644861746</v>
      </c>
      <c r="I62" s="7"/>
      <c r="J62" s="16"/>
      <c r="K62" s="61"/>
      <c r="L62" s="61">
        <v>27.181484369447571</v>
      </c>
      <c r="M62" s="2"/>
      <c r="N62" s="2"/>
    </row>
    <row r="63" spans="1:14" x14ac:dyDescent="0.35">
      <c r="A63" s="17">
        <v>30713</v>
      </c>
      <c r="B63" s="61">
        <v>19.561403508771928</v>
      </c>
      <c r="C63" s="61">
        <v>22.865013774104675</v>
      </c>
      <c r="D63" s="61">
        <v>50.168350168350159</v>
      </c>
      <c r="E63" s="119"/>
      <c r="F63" s="61">
        <v>24.993407240399755</v>
      </c>
      <c r="G63" s="61">
        <v>-8.049880938464316</v>
      </c>
      <c r="H63" s="61">
        <v>55.157767917426611</v>
      </c>
      <c r="I63" s="7"/>
      <c r="J63" s="17">
        <v>30713</v>
      </c>
      <c r="K63" s="61">
        <v>19.561403508771928</v>
      </c>
      <c r="L63" s="61">
        <v>24.993407240399755</v>
      </c>
      <c r="M63" s="2"/>
      <c r="N63" s="2"/>
    </row>
    <row r="64" spans="1:14" x14ac:dyDescent="0.35">
      <c r="A64" s="17"/>
      <c r="B64" s="61"/>
      <c r="C64" s="61"/>
      <c r="D64" s="61"/>
      <c r="E64" s="119"/>
      <c r="F64" s="61">
        <v>26.915935117898528</v>
      </c>
      <c r="G64" s="61">
        <v>7.6921400071902513</v>
      </c>
      <c r="H64" s="61">
        <v>67.007848569322931</v>
      </c>
      <c r="I64" s="7"/>
      <c r="J64" s="17"/>
      <c r="K64" s="61"/>
      <c r="L64" s="61">
        <v>26.915935117898528</v>
      </c>
      <c r="M64" s="2"/>
      <c r="N64" s="2"/>
    </row>
    <row r="65" spans="1:14" x14ac:dyDescent="0.35">
      <c r="A65" s="17"/>
      <c r="B65" s="61"/>
      <c r="C65" s="61"/>
      <c r="D65" s="61"/>
      <c r="E65" s="119"/>
      <c r="F65" s="61">
        <v>25.089637820145779</v>
      </c>
      <c r="G65" s="61">
        <v>-6.7851898503734294</v>
      </c>
      <c r="H65" s="61">
        <v>50.561969419383843</v>
      </c>
      <c r="I65" s="7"/>
      <c r="J65" s="17"/>
      <c r="K65" s="61"/>
      <c r="L65" s="61">
        <v>25.089637820145779</v>
      </c>
      <c r="M65" s="2"/>
      <c r="N65" s="2"/>
    </row>
    <row r="66" spans="1:14" x14ac:dyDescent="0.35">
      <c r="A66" s="17">
        <v>30803</v>
      </c>
      <c r="B66" s="61">
        <v>17.675438596491226</v>
      </c>
      <c r="C66" s="61">
        <v>-9.6412556053811684</v>
      </c>
      <c r="D66" s="61">
        <v>24.382716049382712</v>
      </c>
      <c r="E66" s="119"/>
      <c r="F66" s="61">
        <v>28.790904788396631</v>
      </c>
      <c r="G66" s="61">
        <v>14.752173765054955</v>
      </c>
      <c r="H66" s="61">
        <v>70.250312836602873</v>
      </c>
      <c r="I66" s="7"/>
      <c r="J66" s="17">
        <v>30803</v>
      </c>
      <c r="K66" s="61">
        <v>17.675438596491226</v>
      </c>
      <c r="L66" s="61">
        <v>28.790904788396631</v>
      </c>
      <c r="M66" s="2"/>
      <c r="N66" s="2"/>
    </row>
    <row r="67" spans="1:14" x14ac:dyDescent="0.35">
      <c r="A67" s="17"/>
      <c r="B67" s="61"/>
      <c r="C67" s="61"/>
      <c r="D67" s="61"/>
      <c r="E67" s="119"/>
      <c r="F67" s="61">
        <v>29.708174083303636</v>
      </c>
      <c r="G67" s="61">
        <v>3.1859689775247446</v>
      </c>
      <c r="H67" s="61">
        <v>70.35974984837911</v>
      </c>
      <c r="I67" s="7"/>
      <c r="J67" s="17"/>
      <c r="K67" s="61"/>
      <c r="L67" s="61">
        <v>29.708174083303636</v>
      </c>
      <c r="M67" s="2"/>
      <c r="N67" s="2"/>
    </row>
    <row r="68" spans="1:14" x14ac:dyDescent="0.35">
      <c r="A68" s="17"/>
      <c r="B68" s="61"/>
      <c r="C68" s="61"/>
      <c r="D68" s="61"/>
      <c r="E68" s="119"/>
      <c r="F68" s="61">
        <v>30.961703317483227</v>
      </c>
      <c r="G68" s="61">
        <v>4.2194758609688243</v>
      </c>
      <c r="H68" s="61">
        <v>69.558461841280078</v>
      </c>
      <c r="I68" s="7"/>
      <c r="J68" s="17"/>
      <c r="K68" s="61"/>
      <c r="L68" s="61">
        <v>30.961703317483227</v>
      </c>
      <c r="M68" s="2"/>
      <c r="N68" s="2"/>
    </row>
    <row r="69" spans="1:14" x14ac:dyDescent="0.35">
      <c r="A69" s="17">
        <v>30895</v>
      </c>
      <c r="B69" s="61">
        <v>21.271929824561404</v>
      </c>
      <c r="C69" s="61">
        <v>20.347394540942947</v>
      </c>
      <c r="D69" s="61">
        <v>44.345238095238088</v>
      </c>
      <c r="E69" s="119"/>
      <c r="F69" s="61">
        <v>30.442882468622503</v>
      </c>
      <c r="G69" s="61">
        <v>-1.6756857448723128</v>
      </c>
      <c r="H69" s="61">
        <v>58.5367451118437</v>
      </c>
      <c r="I69" s="7"/>
      <c r="J69" s="17">
        <v>30895</v>
      </c>
      <c r="K69" s="61">
        <v>21.271929824561404</v>
      </c>
      <c r="L69" s="61">
        <v>30.442882468622503</v>
      </c>
      <c r="M69" s="2"/>
      <c r="N69" s="2"/>
    </row>
    <row r="70" spans="1:14" x14ac:dyDescent="0.35">
      <c r="A70" s="17"/>
      <c r="B70" s="61"/>
      <c r="C70" s="61"/>
      <c r="D70" s="61"/>
      <c r="E70" s="119"/>
      <c r="F70" s="61">
        <v>29.923526624196434</v>
      </c>
      <c r="G70" s="61">
        <v>-1.7060008853017394</v>
      </c>
      <c r="H70" s="61">
        <v>50.810105676018161</v>
      </c>
      <c r="I70" s="7"/>
      <c r="J70" s="17"/>
      <c r="K70" s="61"/>
      <c r="L70" s="61">
        <v>29.923526624196434</v>
      </c>
      <c r="M70" s="2"/>
      <c r="N70" s="2"/>
    </row>
    <row r="71" spans="1:14" x14ac:dyDescent="0.35">
      <c r="A71" s="17"/>
      <c r="B71" s="61"/>
      <c r="C71" s="61"/>
      <c r="D71" s="61"/>
      <c r="E71" s="119"/>
      <c r="F71" s="61">
        <v>31.618210929768701</v>
      </c>
      <c r="G71" s="61">
        <v>5.6633842890761787</v>
      </c>
      <c r="H71" s="61">
        <v>52.178410640364881</v>
      </c>
      <c r="I71" s="7"/>
      <c r="J71" s="17"/>
      <c r="K71" s="61"/>
      <c r="L71" s="61">
        <v>31.618210929768701</v>
      </c>
      <c r="M71" s="2"/>
      <c r="N71" s="2"/>
    </row>
    <row r="72" spans="1:14" x14ac:dyDescent="0.35">
      <c r="A72" s="17">
        <v>30987</v>
      </c>
      <c r="B72" s="61">
        <v>21.842105263157894</v>
      </c>
      <c r="C72" s="61">
        <v>2.6804123711340133</v>
      </c>
      <c r="D72" s="61">
        <v>37.190082644628099</v>
      </c>
      <c r="E72" s="119"/>
      <c r="F72" s="61">
        <v>32.449568863530509</v>
      </c>
      <c r="G72" s="61">
        <v>2.6293642471057144</v>
      </c>
      <c r="H72" s="61">
        <v>44.14508728957243</v>
      </c>
      <c r="I72" s="7"/>
      <c r="J72" s="17">
        <v>30987</v>
      </c>
      <c r="K72" s="61">
        <v>21.842105263157894</v>
      </c>
      <c r="L72" s="61">
        <v>32.449568863530509</v>
      </c>
      <c r="M72" s="2"/>
      <c r="N72" s="2"/>
    </row>
    <row r="73" spans="1:14" x14ac:dyDescent="0.35">
      <c r="A73" s="17"/>
      <c r="B73" s="61"/>
      <c r="C73" s="61"/>
      <c r="D73" s="61"/>
      <c r="E73" s="119"/>
      <c r="F73" s="61">
        <v>33.886921146472069</v>
      </c>
      <c r="G73" s="61">
        <v>4.4294957784692723</v>
      </c>
      <c r="H73" s="61">
        <v>42.029441953143085</v>
      </c>
      <c r="I73" s="7"/>
      <c r="J73" s="17"/>
      <c r="K73" s="61"/>
      <c r="L73" s="61">
        <v>33.886921146472069</v>
      </c>
      <c r="M73" s="2"/>
      <c r="N73" s="2"/>
    </row>
    <row r="74" spans="1:14" x14ac:dyDescent="0.35">
      <c r="A74" s="17"/>
      <c r="B74" s="61"/>
      <c r="C74" s="61"/>
      <c r="D74" s="61"/>
      <c r="E74" s="119"/>
      <c r="F74" s="61">
        <v>34.502603967576391</v>
      </c>
      <c r="G74" s="61">
        <v>1.8168744762709688</v>
      </c>
      <c r="H74" s="61">
        <v>26.934215580801315</v>
      </c>
      <c r="I74" s="7"/>
      <c r="J74" s="17"/>
      <c r="K74" s="61"/>
      <c r="L74" s="61">
        <v>34.502603967576391</v>
      </c>
      <c r="M74" s="2"/>
      <c r="N74" s="2"/>
    </row>
    <row r="75" spans="1:14" x14ac:dyDescent="0.35">
      <c r="A75" s="17">
        <v>31079</v>
      </c>
      <c r="B75" s="61">
        <v>26.491228070175438</v>
      </c>
      <c r="C75" s="61">
        <v>21.285140562249001</v>
      </c>
      <c r="D75" s="61">
        <v>35.426008968609878</v>
      </c>
      <c r="E75" s="119"/>
      <c r="F75" s="61">
        <v>33.937836729941267</v>
      </c>
      <c r="G75" s="61">
        <v>-1.6368829383598404</v>
      </c>
      <c r="H75" s="61">
        <v>35.787155402659906</v>
      </c>
      <c r="I75" s="7"/>
      <c r="J75" s="17">
        <v>31079</v>
      </c>
      <c r="K75" s="61">
        <v>26.491228070175438</v>
      </c>
      <c r="L75" s="61">
        <v>33.937836729941267</v>
      </c>
      <c r="M75" s="2"/>
      <c r="N75" s="2"/>
    </row>
    <row r="76" spans="1:14" x14ac:dyDescent="0.35">
      <c r="A76" s="16"/>
      <c r="B76" s="61"/>
      <c r="C76" s="61"/>
      <c r="D76" s="61"/>
      <c r="E76" s="119"/>
      <c r="F76" s="61">
        <v>36.621083099645432</v>
      </c>
      <c r="G76" s="61">
        <v>7.9063565278363779</v>
      </c>
      <c r="H76" s="61">
        <v>36.057257305889358</v>
      </c>
      <c r="I76" s="7"/>
      <c r="J76" s="16"/>
      <c r="K76" s="61"/>
      <c r="L76" s="61">
        <v>36.621083099645432</v>
      </c>
      <c r="M76" s="2"/>
      <c r="N76" s="2"/>
    </row>
    <row r="77" spans="1:14" x14ac:dyDescent="0.35">
      <c r="A77" s="16"/>
      <c r="B77" s="61"/>
      <c r="C77" s="61"/>
      <c r="D77" s="61"/>
      <c r="E77" s="119"/>
      <c r="F77" s="61">
        <v>38.140107920556972</v>
      </c>
      <c r="G77" s="61">
        <v>4.1479516506333081</v>
      </c>
      <c r="H77" s="61">
        <v>52.015378595590136</v>
      </c>
      <c r="I77" s="7"/>
      <c r="J77" s="16"/>
      <c r="K77" s="61"/>
      <c r="L77" s="61">
        <v>38.140107920556972</v>
      </c>
      <c r="M77" s="2"/>
      <c r="N77" s="2"/>
    </row>
    <row r="78" spans="1:14" x14ac:dyDescent="0.35">
      <c r="A78" s="17">
        <v>31168</v>
      </c>
      <c r="B78" s="61">
        <v>30.087719298245613</v>
      </c>
      <c r="C78" s="61">
        <v>13.576158940397349</v>
      </c>
      <c r="D78" s="61">
        <v>70.22332506203476</v>
      </c>
      <c r="E78" s="119"/>
      <c r="F78" s="61">
        <v>38.937155263778877</v>
      </c>
      <c r="G78" s="61">
        <v>2.0897878550372617</v>
      </c>
      <c r="H78" s="61">
        <v>35.241165742979398</v>
      </c>
      <c r="I78" s="7"/>
      <c r="J78" s="17">
        <v>31168</v>
      </c>
      <c r="K78" s="61">
        <v>30.087719298245613</v>
      </c>
      <c r="L78" s="61">
        <v>38.937155263778877</v>
      </c>
      <c r="M78" s="2"/>
      <c r="N78" s="2"/>
    </row>
    <row r="79" spans="1:14" x14ac:dyDescent="0.35">
      <c r="A79" s="17"/>
      <c r="B79" s="61"/>
      <c r="C79" s="61"/>
      <c r="D79" s="61"/>
      <c r="E79" s="119"/>
      <c r="F79" s="61">
        <v>40.211262089499236</v>
      </c>
      <c r="G79" s="61">
        <v>3.2722134349285392</v>
      </c>
      <c r="H79" s="61">
        <v>35.354202438508217</v>
      </c>
      <c r="I79" s="7"/>
      <c r="J79" s="17"/>
      <c r="K79" s="61"/>
      <c r="L79" s="61">
        <v>40.211262089499236</v>
      </c>
      <c r="M79" s="2"/>
      <c r="N79" s="2"/>
    </row>
    <row r="80" spans="1:14" x14ac:dyDescent="0.35">
      <c r="A80" s="17"/>
      <c r="B80" s="61"/>
      <c r="C80" s="61"/>
      <c r="D80" s="61"/>
      <c r="E80" s="119"/>
      <c r="F80" s="61">
        <v>42.286098034704644</v>
      </c>
      <c r="G80" s="61">
        <v>5.1598379095572522</v>
      </c>
      <c r="H80" s="61">
        <v>36.575490053309956</v>
      </c>
      <c r="I80" s="7"/>
      <c r="J80" s="17"/>
      <c r="K80" s="61"/>
      <c r="L80" s="61">
        <v>42.286098034704644</v>
      </c>
      <c r="M80" s="2"/>
      <c r="N80" s="2"/>
    </row>
    <row r="81" spans="1:14" x14ac:dyDescent="0.35">
      <c r="A81" s="17">
        <v>31260</v>
      </c>
      <c r="B81" s="61">
        <v>29.473684210526319</v>
      </c>
      <c r="C81" s="61">
        <v>-2.0408163265305994</v>
      </c>
      <c r="D81" s="61">
        <v>38.55670103092784</v>
      </c>
      <c r="E81" s="119"/>
      <c r="F81" s="61">
        <v>42.50351585083866</v>
      </c>
      <c r="G81" s="61">
        <v>0.5141590883026792</v>
      </c>
      <c r="H81" s="61">
        <v>39.617251732476568</v>
      </c>
      <c r="I81" s="7"/>
      <c r="J81" s="17">
        <v>31260</v>
      </c>
      <c r="K81" s="61">
        <v>29.473684210526319</v>
      </c>
      <c r="L81" s="61">
        <v>42.50351585083866</v>
      </c>
      <c r="M81" s="2"/>
      <c r="N81" s="2"/>
    </row>
    <row r="82" spans="1:14" x14ac:dyDescent="0.35">
      <c r="A82" s="16"/>
      <c r="B82" s="61"/>
      <c r="C82" s="61"/>
      <c r="D82" s="61"/>
      <c r="E82" s="119"/>
      <c r="F82" s="61">
        <v>42.856390186460644</v>
      </c>
      <c r="G82" s="61">
        <v>0.83022387338580472</v>
      </c>
      <c r="H82" s="61">
        <v>43.219717129887279</v>
      </c>
      <c r="I82" s="7"/>
      <c r="J82" s="16"/>
      <c r="K82" s="61"/>
      <c r="L82" s="61">
        <v>42.856390186460644</v>
      </c>
      <c r="M82" s="2"/>
      <c r="N82" s="2"/>
    </row>
    <row r="83" spans="1:14" x14ac:dyDescent="0.35">
      <c r="A83" s="16"/>
      <c r="B83" s="61"/>
      <c r="C83" s="61"/>
      <c r="D83" s="61"/>
      <c r="E83" s="119"/>
      <c r="F83" s="61">
        <v>42.886067227970365</v>
      </c>
      <c r="G83" s="61">
        <v>6.9247646338399527E-2</v>
      </c>
      <c r="H83" s="61">
        <v>35.637235526166108</v>
      </c>
      <c r="I83" s="7"/>
      <c r="J83" s="16"/>
      <c r="K83" s="61"/>
      <c r="L83" s="61">
        <v>42.886067227970365</v>
      </c>
      <c r="M83" s="2"/>
      <c r="N83" s="2"/>
    </row>
    <row r="84" spans="1:14" x14ac:dyDescent="0.35">
      <c r="A84" s="17">
        <v>31352</v>
      </c>
      <c r="B84" s="61">
        <v>29.035087719298247</v>
      </c>
      <c r="C84" s="61">
        <v>-1.4880952380952441</v>
      </c>
      <c r="D84" s="61">
        <v>32.931726907630534</v>
      </c>
      <c r="E84" s="119"/>
      <c r="F84" s="61">
        <v>42.169144117403746</v>
      </c>
      <c r="G84" s="61">
        <v>-1.6716923628264935</v>
      </c>
      <c r="H84" s="61">
        <v>29.952864072708518</v>
      </c>
      <c r="I84" s="7"/>
      <c r="J84" s="17">
        <v>31352</v>
      </c>
      <c r="K84" s="61">
        <v>29.035087719298247</v>
      </c>
      <c r="L84" s="61">
        <v>42.169144117403746</v>
      </c>
      <c r="M84" s="2"/>
      <c r="N84" s="2"/>
    </row>
    <row r="85" spans="1:14" x14ac:dyDescent="0.35">
      <c r="A85" s="17"/>
      <c r="B85" s="61"/>
      <c r="C85" s="61"/>
      <c r="D85" s="61"/>
      <c r="E85" s="119"/>
      <c r="F85" s="61">
        <v>38.96940458596368</v>
      </c>
      <c r="G85" s="61">
        <v>-7.5878692783795216</v>
      </c>
      <c r="H85" s="61">
        <v>14.998362989435353</v>
      </c>
      <c r="I85" s="7"/>
      <c r="J85" s="17"/>
      <c r="K85" s="61"/>
      <c r="L85" s="61">
        <v>38.96940458596368</v>
      </c>
      <c r="M85" s="2"/>
      <c r="N85" s="2"/>
    </row>
    <row r="86" spans="1:14" x14ac:dyDescent="0.35">
      <c r="A86" s="17"/>
      <c r="B86" s="61"/>
      <c r="C86" s="61"/>
      <c r="D86" s="61"/>
      <c r="E86" s="119"/>
      <c r="F86" s="61">
        <v>41.066300497845219</v>
      </c>
      <c r="G86" s="61">
        <v>5.3808774708269835</v>
      </c>
      <c r="H86" s="61">
        <v>19.023771470805563</v>
      </c>
      <c r="I86" s="7"/>
      <c r="J86" s="17"/>
      <c r="K86" s="61"/>
      <c r="L86" s="61">
        <v>41.066300497845219</v>
      </c>
      <c r="M86" s="2"/>
      <c r="N86" s="2"/>
    </row>
    <row r="87" spans="1:14" x14ac:dyDescent="0.35">
      <c r="A87" s="17">
        <v>31444</v>
      </c>
      <c r="B87" s="61">
        <v>28.421052631578945</v>
      </c>
      <c r="C87" s="61">
        <v>-2.1148036253776548</v>
      </c>
      <c r="D87" s="61">
        <v>7.2847682119205226</v>
      </c>
      <c r="E87" s="119"/>
      <c r="F87" s="61">
        <v>42.416166386172321</v>
      </c>
      <c r="G87" s="61">
        <v>3.2870404004323062</v>
      </c>
      <c r="H87" s="61">
        <v>24.981938960037333</v>
      </c>
      <c r="I87" s="7"/>
      <c r="J87" s="17">
        <v>31444</v>
      </c>
      <c r="K87" s="61">
        <v>28.421052631578945</v>
      </c>
      <c r="L87" s="61">
        <v>42.416166386172321</v>
      </c>
      <c r="M87" s="2"/>
      <c r="N87" s="2"/>
    </row>
    <row r="88" spans="1:14" x14ac:dyDescent="0.35">
      <c r="A88" s="17"/>
      <c r="B88" s="61"/>
      <c r="C88" s="61"/>
      <c r="D88" s="61"/>
      <c r="E88" s="119"/>
      <c r="F88" s="61">
        <v>44.129843305758754</v>
      </c>
      <c r="G88" s="61">
        <v>4.0401504086543083</v>
      </c>
      <c r="H88" s="61">
        <v>20.503927165895377</v>
      </c>
      <c r="I88" s="7"/>
      <c r="J88" s="17"/>
      <c r="K88" s="61"/>
      <c r="L88" s="61">
        <v>44.129843305758754</v>
      </c>
      <c r="M88" s="2"/>
      <c r="N88" s="2"/>
    </row>
    <row r="89" spans="1:14" x14ac:dyDescent="0.35">
      <c r="A89" s="17"/>
      <c r="B89" s="61"/>
      <c r="C89" s="61"/>
      <c r="D89" s="61"/>
      <c r="E89" s="119"/>
      <c r="F89" s="61">
        <v>46.454889104709999</v>
      </c>
      <c r="G89" s="61">
        <v>5.2686473025564506</v>
      </c>
      <c r="H89" s="61">
        <v>21.800623116935334</v>
      </c>
      <c r="I89" s="7"/>
      <c r="J89" s="17"/>
      <c r="K89" s="61"/>
      <c r="L89" s="61">
        <v>46.454889104709999</v>
      </c>
      <c r="M89" s="2"/>
      <c r="N89" s="2"/>
    </row>
    <row r="90" spans="1:14" x14ac:dyDescent="0.35">
      <c r="A90" s="17">
        <v>31533</v>
      </c>
      <c r="B90" s="61">
        <v>28.991228070175435</v>
      </c>
      <c r="C90" s="61">
        <v>2.0061728395061675</v>
      </c>
      <c r="D90" s="61">
        <v>-3.644314868804674</v>
      </c>
      <c r="E90" s="119"/>
      <c r="F90" s="61">
        <v>39.468127924985623</v>
      </c>
      <c r="G90" s="61">
        <v>-15.039883453334946</v>
      </c>
      <c r="H90" s="61">
        <v>1.3636657778661077</v>
      </c>
      <c r="I90" s="7"/>
      <c r="J90" s="17">
        <v>31533</v>
      </c>
      <c r="K90" s="61">
        <v>28.991228070175435</v>
      </c>
      <c r="L90" s="61">
        <v>39.468127924985623</v>
      </c>
      <c r="M90" s="2"/>
      <c r="N90" s="2"/>
    </row>
    <row r="91" spans="1:14" x14ac:dyDescent="0.35">
      <c r="A91" s="16"/>
      <c r="B91" s="61"/>
      <c r="C91" s="61"/>
      <c r="D91" s="61"/>
      <c r="E91" s="119"/>
      <c r="F91" s="61">
        <v>40.635118230131305</v>
      </c>
      <c r="G91" s="61">
        <v>2.9567916354271917</v>
      </c>
      <c r="H91" s="61">
        <v>1.0540732088654137</v>
      </c>
      <c r="I91" s="7"/>
      <c r="J91" s="16"/>
      <c r="K91" s="61"/>
      <c r="L91" s="61">
        <v>40.635118230131305</v>
      </c>
      <c r="M91" s="2"/>
      <c r="N91" s="2"/>
    </row>
    <row r="92" spans="1:14" x14ac:dyDescent="0.35">
      <c r="A92" s="16"/>
      <c r="B92" s="61"/>
      <c r="C92" s="61"/>
      <c r="D92" s="61"/>
      <c r="E92" s="119"/>
      <c r="F92" s="61">
        <v>39.169913960408266</v>
      </c>
      <c r="G92" s="61">
        <v>-3.6057585988185425</v>
      </c>
      <c r="H92" s="61">
        <v>-7.3692873524033642</v>
      </c>
      <c r="I92" s="7"/>
      <c r="J92" s="16"/>
      <c r="K92" s="61"/>
      <c r="L92" s="61">
        <v>39.169913960408266</v>
      </c>
      <c r="M92" s="2"/>
      <c r="N92" s="2"/>
    </row>
    <row r="93" spans="1:14" x14ac:dyDescent="0.35">
      <c r="A93" s="17">
        <v>31625</v>
      </c>
      <c r="B93" s="61">
        <v>26.798245614035089</v>
      </c>
      <c r="C93" s="61">
        <v>-7.5642965204235839</v>
      </c>
      <c r="D93" s="61">
        <v>-9.0773809523809561</v>
      </c>
      <c r="E93" s="119"/>
      <c r="F93" s="61">
        <v>38.337115101272701</v>
      </c>
      <c r="G93" s="61">
        <v>-2.1261186837870816</v>
      </c>
      <c r="H93" s="61">
        <v>-9.8024849619205092</v>
      </c>
      <c r="I93" s="7"/>
      <c r="J93" s="17">
        <v>31625</v>
      </c>
      <c r="K93" s="61">
        <v>26.798245614035089</v>
      </c>
      <c r="L93" s="61">
        <v>38.337115101272701</v>
      </c>
      <c r="M93" s="2"/>
      <c r="N93" s="2"/>
    </row>
    <row r="94" spans="1:14" x14ac:dyDescent="0.35">
      <c r="A94" s="17"/>
      <c r="B94" s="61"/>
      <c r="C94" s="61"/>
      <c r="D94" s="61"/>
      <c r="E94" s="119"/>
      <c r="F94" s="61">
        <v>42.378182139001552</v>
      </c>
      <c r="G94" s="61">
        <v>10.540874103473419</v>
      </c>
      <c r="H94" s="61">
        <v>-1.1158383741105893</v>
      </c>
      <c r="I94" s="7"/>
      <c r="J94" s="17"/>
      <c r="K94" s="61"/>
      <c r="L94" s="61">
        <v>42.378182139001552</v>
      </c>
      <c r="M94" s="2"/>
      <c r="N94" s="2"/>
    </row>
    <row r="95" spans="1:14" x14ac:dyDescent="0.35">
      <c r="A95" s="17"/>
      <c r="B95" s="61"/>
      <c r="C95" s="61"/>
      <c r="D95" s="61"/>
      <c r="E95" s="119"/>
      <c r="F95" s="61">
        <v>42.3062584753254</v>
      </c>
      <c r="G95" s="61">
        <v>-0.16971861473491501</v>
      </c>
      <c r="H95" s="61">
        <v>-1.3519746391359777</v>
      </c>
      <c r="I95" s="7"/>
      <c r="J95" s="17"/>
      <c r="K95" s="61"/>
      <c r="L95" s="61">
        <v>42.3062584753254</v>
      </c>
      <c r="M95" s="2"/>
      <c r="N95" s="2"/>
    </row>
    <row r="96" spans="1:14" x14ac:dyDescent="0.35">
      <c r="A96" s="17">
        <v>31717</v>
      </c>
      <c r="B96" s="61">
        <v>29.078947368421048</v>
      </c>
      <c r="C96" s="61">
        <v>8.5106382978723172</v>
      </c>
      <c r="D96" s="61">
        <v>0.15105740181266863</v>
      </c>
      <c r="E96" s="119"/>
      <c r="F96" s="61">
        <v>44.2696233771591</v>
      </c>
      <c r="G96" s="61">
        <v>4.640837957766486</v>
      </c>
      <c r="H96" s="61">
        <v>4.9810810812459971</v>
      </c>
      <c r="I96" s="7"/>
      <c r="J96" s="17">
        <v>31717</v>
      </c>
      <c r="K96" s="61">
        <v>29.078947368421048</v>
      </c>
      <c r="L96" s="61">
        <v>44.2696233771591</v>
      </c>
      <c r="M96" s="2"/>
      <c r="N96" s="2"/>
    </row>
    <row r="97" spans="1:14" x14ac:dyDescent="0.35">
      <c r="A97" s="16"/>
      <c r="B97" s="61"/>
      <c r="C97" s="61"/>
      <c r="D97" s="61"/>
      <c r="E97" s="119"/>
      <c r="F97" s="61">
        <v>44.141629886051341</v>
      </c>
      <c r="G97" s="61">
        <v>-0.28912261127073124</v>
      </c>
      <c r="H97" s="61">
        <v>13.272528423363795</v>
      </c>
      <c r="I97" s="7"/>
      <c r="J97" s="16"/>
      <c r="K97" s="61"/>
      <c r="L97" s="61">
        <v>44.141629886051341</v>
      </c>
      <c r="M97" s="2"/>
      <c r="N97" s="2"/>
    </row>
    <row r="98" spans="1:14" x14ac:dyDescent="0.35">
      <c r="A98" s="16"/>
      <c r="B98" s="61"/>
      <c r="C98" s="61"/>
      <c r="D98" s="61"/>
      <c r="E98" s="119"/>
      <c r="F98" s="61">
        <v>43.90576205243822</v>
      </c>
      <c r="G98" s="61">
        <v>-0.53434328143749932</v>
      </c>
      <c r="H98" s="61">
        <v>6.9143349173661051</v>
      </c>
      <c r="I98" s="7"/>
      <c r="J98" s="16"/>
      <c r="K98" s="61"/>
      <c r="L98" s="61">
        <v>43.90576205243822</v>
      </c>
      <c r="M98" s="2"/>
      <c r="N98" s="2"/>
    </row>
    <row r="99" spans="1:14" x14ac:dyDescent="0.35">
      <c r="A99" s="17">
        <v>31809</v>
      </c>
      <c r="B99" s="61">
        <v>30.482456140350877</v>
      </c>
      <c r="C99" s="61">
        <v>4.826546003016607</v>
      </c>
      <c r="D99" s="61">
        <v>7.2530864197530933</v>
      </c>
      <c r="E99" s="119"/>
      <c r="F99" s="61">
        <v>45.861586175195946</v>
      </c>
      <c r="G99" s="61">
        <v>4.4545955504013746</v>
      </c>
      <c r="H99" s="61">
        <v>8.1228929499551192</v>
      </c>
      <c r="I99" s="7"/>
      <c r="J99" s="17">
        <v>31809</v>
      </c>
      <c r="K99" s="61">
        <v>30.482456140350877</v>
      </c>
      <c r="L99" s="61">
        <v>45.861586175195946</v>
      </c>
      <c r="M99" s="2"/>
      <c r="N99" s="2"/>
    </row>
    <row r="100" spans="1:14" x14ac:dyDescent="0.35">
      <c r="A100" s="17"/>
      <c r="B100" s="61"/>
      <c r="C100" s="61"/>
      <c r="D100" s="61"/>
      <c r="E100" s="119"/>
      <c r="F100" s="61">
        <v>44.499891395407367</v>
      </c>
      <c r="G100" s="61">
        <v>-2.9691401744954216</v>
      </c>
      <c r="H100" s="61">
        <v>0.83854385587704972</v>
      </c>
      <c r="I100" s="7"/>
      <c r="J100" s="17"/>
      <c r="K100" s="61"/>
      <c r="L100" s="61">
        <v>44.499891395407367</v>
      </c>
      <c r="M100" s="2"/>
      <c r="N100" s="2"/>
    </row>
    <row r="101" spans="1:14" x14ac:dyDescent="0.35">
      <c r="A101" s="17"/>
      <c r="B101" s="61"/>
      <c r="C101" s="61"/>
      <c r="D101" s="61"/>
      <c r="E101" s="119"/>
      <c r="F101" s="61">
        <v>43.212990894036373</v>
      </c>
      <c r="G101" s="61">
        <v>-2.8919182969147861</v>
      </c>
      <c r="H101" s="61">
        <v>-6.9785942301279436</v>
      </c>
      <c r="I101" s="7"/>
      <c r="J101" s="17"/>
      <c r="K101" s="61"/>
      <c r="L101" s="61">
        <v>43.212990894036373</v>
      </c>
      <c r="M101" s="2"/>
      <c r="N101" s="2"/>
    </row>
    <row r="102" spans="1:14" x14ac:dyDescent="0.35">
      <c r="A102" s="17">
        <v>31898</v>
      </c>
      <c r="B102" s="61">
        <v>29.342105263157897</v>
      </c>
      <c r="C102" s="61">
        <v>-3.7410071942445944</v>
      </c>
      <c r="D102" s="61">
        <v>1.2102874432677984</v>
      </c>
      <c r="E102" s="119"/>
      <c r="F102" s="61">
        <v>43.82349826366324</v>
      </c>
      <c r="G102" s="61">
        <v>1.4127866574287884</v>
      </c>
      <c r="H102" s="61">
        <v>11.035158158389402</v>
      </c>
      <c r="I102" s="7"/>
      <c r="J102" s="17">
        <v>31898</v>
      </c>
      <c r="K102" s="61">
        <v>29.342105263157897</v>
      </c>
      <c r="L102" s="61">
        <v>43.82349826366324</v>
      </c>
      <c r="M102" s="2"/>
      <c r="N102" s="2"/>
    </row>
    <row r="103" spans="1:14" x14ac:dyDescent="0.35">
      <c r="A103" s="17"/>
      <c r="B103" s="61"/>
      <c r="C103" s="61"/>
      <c r="D103" s="61"/>
      <c r="E103" s="119"/>
      <c r="F103" s="61">
        <v>43.647717991570204</v>
      </c>
      <c r="G103" s="61">
        <v>-0.40110963080914885</v>
      </c>
      <c r="H103" s="61">
        <v>7.4137836744499142</v>
      </c>
      <c r="I103" s="7"/>
      <c r="J103" s="17"/>
      <c r="K103" s="61"/>
      <c r="L103" s="61">
        <v>43.647717991570204</v>
      </c>
      <c r="M103" s="2"/>
      <c r="N103" s="2"/>
    </row>
    <row r="104" spans="1:14" x14ac:dyDescent="0.35">
      <c r="A104" s="17"/>
      <c r="B104" s="61"/>
      <c r="C104" s="61"/>
      <c r="D104" s="61"/>
      <c r="E104" s="119"/>
      <c r="F104" s="61">
        <v>44.229058433671085</v>
      </c>
      <c r="G104" s="61">
        <v>1.3318919495703296</v>
      </c>
      <c r="H104" s="61">
        <v>12.915893760646103</v>
      </c>
      <c r="I104" s="7"/>
      <c r="J104" s="17"/>
      <c r="K104" s="61"/>
      <c r="L104" s="61">
        <v>44.229058433671085</v>
      </c>
      <c r="M104" s="2"/>
      <c r="N104" s="2"/>
    </row>
    <row r="105" spans="1:14" x14ac:dyDescent="0.35">
      <c r="A105" s="17">
        <v>31990</v>
      </c>
      <c r="B105" s="61">
        <v>30.745614035087716</v>
      </c>
      <c r="C105" s="61">
        <v>4.7832585949177657</v>
      </c>
      <c r="D105" s="61">
        <v>14.729950900163647</v>
      </c>
      <c r="E105" s="119"/>
      <c r="F105" s="61">
        <v>46.122560939347316</v>
      </c>
      <c r="G105" s="61">
        <v>4.2811277760204991</v>
      </c>
      <c r="H105" s="61">
        <v>20.307855240302519</v>
      </c>
      <c r="I105" s="7"/>
      <c r="J105" s="17">
        <v>31990</v>
      </c>
      <c r="K105" s="61">
        <v>30.745614035087716</v>
      </c>
      <c r="L105" s="61">
        <v>46.122560939347316</v>
      </c>
      <c r="M105" s="2"/>
      <c r="N105" s="2"/>
    </row>
    <row r="106" spans="1:14" x14ac:dyDescent="0.35">
      <c r="A106" s="16"/>
      <c r="B106" s="61"/>
      <c r="C106" s="61"/>
      <c r="D106" s="61"/>
      <c r="E106" s="119"/>
      <c r="F106" s="61">
        <v>47.768998516850459</v>
      </c>
      <c r="G106" s="61">
        <v>3.5697011266747847</v>
      </c>
      <c r="H106" s="61">
        <v>12.720735307066477</v>
      </c>
      <c r="I106" s="7"/>
      <c r="J106" s="16"/>
      <c r="K106" s="61"/>
      <c r="L106" s="61">
        <v>47.768998516850459</v>
      </c>
      <c r="M106" s="2"/>
      <c r="N106" s="2"/>
    </row>
    <row r="107" spans="1:14" x14ac:dyDescent="0.35">
      <c r="A107" s="16"/>
      <c r="B107" s="61"/>
      <c r="C107" s="61"/>
      <c r="D107" s="61"/>
      <c r="E107" s="119"/>
      <c r="F107" s="61">
        <v>48.932319976783063</v>
      </c>
      <c r="G107" s="61">
        <v>2.4353063619749982</v>
      </c>
      <c r="H107" s="61">
        <v>15.662130711280531</v>
      </c>
      <c r="I107" s="7"/>
      <c r="J107" s="16"/>
      <c r="K107" s="61"/>
      <c r="L107" s="61">
        <v>48.932319976783063</v>
      </c>
      <c r="M107" s="2"/>
      <c r="N107" s="2"/>
    </row>
    <row r="108" spans="1:14" x14ac:dyDescent="0.35">
      <c r="A108" s="17">
        <v>32082</v>
      </c>
      <c r="B108" s="61">
        <v>29.342105263157897</v>
      </c>
      <c r="C108" s="61">
        <v>-4.5649072753209499</v>
      </c>
      <c r="D108" s="61">
        <v>0.90497737556563673</v>
      </c>
      <c r="E108" s="119"/>
      <c r="F108" s="61">
        <v>47.380272337373711</v>
      </c>
      <c r="G108" s="61">
        <v>-3.1718251661596142</v>
      </c>
      <c r="H108" s="61">
        <v>7.0265991054704768</v>
      </c>
      <c r="I108" s="7"/>
      <c r="J108" s="17">
        <v>32082</v>
      </c>
      <c r="K108" s="61">
        <v>29.342105263157897</v>
      </c>
      <c r="L108" s="61">
        <v>47.380272337373711</v>
      </c>
      <c r="M108" s="2"/>
      <c r="N108" s="2"/>
    </row>
    <row r="109" spans="1:14" x14ac:dyDescent="0.35">
      <c r="A109" s="16"/>
      <c r="B109" s="61"/>
      <c r="C109" s="61"/>
      <c r="D109" s="61"/>
      <c r="E109" s="119"/>
      <c r="F109" s="61">
        <v>48.154550019227628</v>
      </c>
      <c r="G109" s="61">
        <v>1.6341773562225104</v>
      </c>
      <c r="H109" s="61">
        <v>9.0910103309174808</v>
      </c>
      <c r="I109" s="7"/>
      <c r="J109" s="16"/>
      <c r="K109" s="61"/>
      <c r="L109" s="61">
        <v>48.154550019227628</v>
      </c>
      <c r="M109" s="2"/>
      <c r="N109" s="2"/>
    </row>
    <row r="110" spans="1:14" x14ac:dyDescent="0.35">
      <c r="A110" s="16"/>
      <c r="B110" s="61"/>
      <c r="C110" s="61"/>
      <c r="D110" s="61"/>
      <c r="E110" s="119"/>
      <c r="F110" s="61">
        <v>43.010789792453501</v>
      </c>
      <c r="G110" s="61">
        <v>-10.681774047769677</v>
      </c>
      <c r="H110" s="61">
        <v>-2.0383936370716449</v>
      </c>
      <c r="I110" s="7"/>
      <c r="J110" s="16"/>
      <c r="K110" s="61"/>
      <c r="L110" s="61">
        <v>43.010789792453501</v>
      </c>
      <c r="M110" s="2"/>
      <c r="N110" s="2"/>
    </row>
    <row r="111" spans="1:14" x14ac:dyDescent="0.35">
      <c r="A111" s="17">
        <v>32174</v>
      </c>
      <c r="B111" s="61">
        <v>30.789473684210527</v>
      </c>
      <c r="C111" s="61">
        <v>4.9327354260089624</v>
      </c>
      <c r="D111" s="61">
        <v>1.0071942446043218</v>
      </c>
      <c r="E111" s="119"/>
      <c r="F111" s="61">
        <v>50.543495237064541</v>
      </c>
      <c r="G111" s="61">
        <v>17.513525050248436</v>
      </c>
      <c r="H111" s="61">
        <v>10.208781362212861</v>
      </c>
      <c r="I111" s="7"/>
      <c r="J111" s="17">
        <v>32174</v>
      </c>
      <c r="K111" s="61">
        <v>30.789473684210527</v>
      </c>
      <c r="L111" s="61">
        <v>50.543495237064541</v>
      </c>
      <c r="M111" s="2"/>
      <c r="N111" s="2"/>
    </row>
    <row r="112" spans="1:14" x14ac:dyDescent="0.35">
      <c r="A112" s="17"/>
      <c r="B112" s="61"/>
      <c r="C112" s="61"/>
      <c r="D112" s="61"/>
      <c r="E112" s="119"/>
      <c r="F112" s="61">
        <v>49.597191784308258</v>
      </c>
      <c r="G112" s="61">
        <v>-1.8722556647850053</v>
      </c>
      <c r="H112" s="61">
        <v>11.454635571148742</v>
      </c>
      <c r="I112" s="7"/>
      <c r="J112" s="17"/>
      <c r="K112" s="61"/>
      <c r="L112" s="61">
        <v>49.597191784308258</v>
      </c>
      <c r="M112" s="2"/>
      <c r="N112" s="2"/>
    </row>
    <row r="113" spans="1:14" x14ac:dyDescent="0.35">
      <c r="A113" s="17"/>
      <c r="B113" s="61"/>
      <c r="C113" s="61"/>
      <c r="D113" s="61"/>
      <c r="E113" s="119"/>
      <c r="F113" s="61">
        <v>51.025067909174972</v>
      </c>
      <c r="G113" s="61">
        <v>2.8789455077947945</v>
      </c>
      <c r="H113" s="61">
        <v>18.078075258189784</v>
      </c>
      <c r="I113" s="7"/>
      <c r="J113" s="17"/>
      <c r="K113" s="61"/>
      <c r="L113" s="61">
        <v>51.025067909174972</v>
      </c>
      <c r="M113" s="2"/>
      <c r="N113" s="2"/>
    </row>
    <row r="114" spans="1:14" x14ac:dyDescent="0.35">
      <c r="A114" s="17">
        <v>32264</v>
      </c>
      <c r="B114" s="61">
        <v>32.631578947368425</v>
      </c>
      <c r="C114" s="61">
        <v>5.9829059829059918</v>
      </c>
      <c r="D114" s="61">
        <v>11.210762331838568</v>
      </c>
      <c r="E114" s="119"/>
      <c r="F114" s="61">
        <v>52.722314273415201</v>
      </c>
      <c r="G114" s="61">
        <v>3.3262990796236513</v>
      </c>
      <c r="H114" s="61">
        <v>20.306037542261922</v>
      </c>
      <c r="I114" s="7"/>
      <c r="J114" s="17">
        <v>32264</v>
      </c>
      <c r="K114" s="61">
        <v>32.631578947368425</v>
      </c>
      <c r="L114" s="61">
        <v>52.722314273415201</v>
      </c>
      <c r="M114" s="2"/>
      <c r="N114" s="2"/>
    </row>
    <row r="115" spans="1:14" x14ac:dyDescent="0.35">
      <c r="A115" s="17"/>
      <c r="B115" s="61"/>
      <c r="C115" s="61"/>
      <c r="D115" s="61"/>
      <c r="E115" s="119"/>
      <c r="F115" s="61">
        <v>54.693291191508834</v>
      </c>
      <c r="G115" s="61">
        <v>3.7384112311008355</v>
      </c>
      <c r="H115" s="61">
        <v>25.306187146076887</v>
      </c>
      <c r="I115" s="7"/>
      <c r="J115" s="17"/>
      <c r="K115" s="61"/>
      <c r="L115" s="61">
        <v>54.693291191508834</v>
      </c>
      <c r="M115" s="2"/>
      <c r="N115" s="2"/>
    </row>
    <row r="116" spans="1:14" x14ac:dyDescent="0.35">
      <c r="A116" s="17"/>
      <c r="B116" s="61"/>
      <c r="C116" s="61"/>
      <c r="D116" s="61"/>
      <c r="E116" s="119"/>
      <c r="F116" s="61">
        <v>56.827456129693417</v>
      </c>
      <c r="G116" s="61">
        <v>3.9020598170108167</v>
      </c>
      <c r="H116" s="61">
        <v>28.484435667821749</v>
      </c>
      <c r="I116" s="7"/>
      <c r="J116" s="17"/>
      <c r="K116" s="61"/>
      <c r="L116" s="61">
        <v>56.827456129693417</v>
      </c>
      <c r="M116" s="2"/>
      <c r="N116" s="2"/>
    </row>
    <row r="117" spans="1:14" x14ac:dyDescent="0.35">
      <c r="A117" s="17">
        <v>32356</v>
      </c>
      <c r="B117" s="61">
        <v>35.438596491228068</v>
      </c>
      <c r="C117" s="61">
        <v>8.6021505376343921</v>
      </c>
      <c r="D117" s="61">
        <v>15.263908701854501</v>
      </c>
      <c r="E117" s="119"/>
      <c r="F117" s="61">
        <v>57.815345071572068</v>
      </c>
      <c r="G117" s="61">
        <v>1.7384007822276226</v>
      </c>
      <c r="H117" s="61">
        <v>25.35155007459613</v>
      </c>
      <c r="I117" s="7"/>
      <c r="J117" s="17">
        <v>32356</v>
      </c>
      <c r="K117" s="61">
        <v>35.438596491228068</v>
      </c>
      <c r="L117" s="61">
        <v>57.815345071572068</v>
      </c>
      <c r="M117" s="2"/>
      <c r="N117" s="2"/>
    </row>
    <row r="118" spans="1:14" x14ac:dyDescent="0.35">
      <c r="A118" s="16"/>
      <c r="B118" s="61"/>
      <c r="C118" s="61"/>
      <c r="D118" s="61"/>
      <c r="E118" s="119"/>
      <c r="F118" s="61">
        <v>57.767649175489773</v>
      </c>
      <c r="G118" s="61">
        <v>-8.2496949595733948E-2</v>
      </c>
      <c r="H118" s="61">
        <v>20.931254514603872</v>
      </c>
      <c r="I118" s="7"/>
      <c r="J118" s="16"/>
      <c r="K118" s="61"/>
      <c r="L118" s="61">
        <v>57.767649175489773</v>
      </c>
      <c r="M118" s="2"/>
      <c r="N118" s="2"/>
    </row>
    <row r="119" spans="1:14" x14ac:dyDescent="0.35">
      <c r="A119" s="16"/>
      <c r="B119" s="61"/>
      <c r="C119" s="61"/>
      <c r="D119" s="61"/>
      <c r="E119" s="119"/>
      <c r="F119" s="61">
        <v>59.944294880561756</v>
      </c>
      <c r="G119" s="61">
        <v>3.7679319413875589</v>
      </c>
      <c r="H119" s="61">
        <v>22.504501950865084</v>
      </c>
      <c r="I119" s="7"/>
      <c r="J119" s="16"/>
      <c r="K119" s="61"/>
      <c r="L119" s="61">
        <v>59.944294880561756</v>
      </c>
      <c r="M119" s="2"/>
      <c r="N119" s="2"/>
    </row>
    <row r="120" spans="1:14" x14ac:dyDescent="0.35">
      <c r="A120" s="17">
        <v>32448</v>
      </c>
      <c r="B120" s="61">
        <v>37.324561403508774</v>
      </c>
      <c r="C120" s="61">
        <v>5.3217821782178332</v>
      </c>
      <c r="D120" s="61">
        <v>27.204783258594912</v>
      </c>
      <c r="E120" s="119"/>
      <c r="F120" s="61">
        <v>61.334526000956238</v>
      </c>
      <c r="G120" s="61">
        <v>2.3192050605724823</v>
      </c>
      <c r="H120" s="61">
        <v>29.451611346217121</v>
      </c>
      <c r="I120" s="7"/>
      <c r="J120" s="17">
        <v>32448</v>
      </c>
      <c r="K120" s="61">
        <v>37.324561403508774</v>
      </c>
      <c r="L120" s="61">
        <v>61.334526000956238</v>
      </c>
      <c r="M120" s="2"/>
      <c r="N120" s="2"/>
    </row>
    <row r="121" spans="1:14" x14ac:dyDescent="0.35">
      <c r="A121" s="16"/>
      <c r="B121" s="61"/>
      <c r="C121" s="61"/>
      <c r="D121" s="61"/>
      <c r="E121" s="119"/>
      <c r="F121" s="61">
        <v>59.838222840542628</v>
      </c>
      <c r="G121" s="61">
        <v>-2.4395772788564196</v>
      </c>
      <c r="H121" s="61">
        <v>24.26286366843804</v>
      </c>
      <c r="I121" s="7"/>
      <c r="J121" s="16"/>
      <c r="K121" s="61"/>
      <c r="L121" s="61">
        <v>59.838222840542628</v>
      </c>
      <c r="M121" s="2"/>
      <c r="N121" s="2"/>
    </row>
    <row r="122" spans="1:14" x14ac:dyDescent="0.35">
      <c r="A122" s="16"/>
      <c r="B122" s="61"/>
      <c r="C122" s="61"/>
      <c r="D122" s="61"/>
      <c r="E122" s="119"/>
      <c r="F122" s="61">
        <v>62.457821931482442</v>
      </c>
      <c r="G122" s="61">
        <v>4.3778022918904869</v>
      </c>
      <c r="H122" s="61">
        <v>45.214310718007411</v>
      </c>
      <c r="I122" s="7"/>
      <c r="J122" s="16"/>
      <c r="K122" s="61"/>
      <c r="L122" s="61">
        <v>62.457821931482442</v>
      </c>
      <c r="M122" s="2"/>
      <c r="N122" s="2"/>
    </row>
    <row r="123" spans="1:14" x14ac:dyDescent="0.35">
      <c r="A123" s="17">
        <v>32540</v>
      </c>
      <c r="B123" s="61">
        <v>37.149122807017541</v>
      </c>
      <c r="C123" s="61">
        <v>-0.47003525264396162</v>
      </c>
      <c r="D123" s="61">
        <v>20.655270655270641</v>
      </c>
      <c r="E123" s="119"/>
      <c r="F123" s="61">
        <v>61.845558040826525</v>
      </c>
      <c r="G123" s="61">
        <v>-0.9802837686648469</v>
      </c>
      <c r="H123" s="61">
        <v>22.361062982984926</v>
      </c>
      <c r="I123" s="7"/>
      <c r="J123" s="17">
        <v>32540</v>
      </c>
      <c r="K123" s="61">
        <v>37.149122807017541</v>
      </c>
      <c r="L123" s="61">
        <v>61.845558040826525</v>
      </c>
      <c r="M123" s="2"/>
      <c r="N123" s="2"/>
    </row>
    <row r="124" spans="1:14" x14ac:dyDescent="0.35">
      <c r="A124" s="17"/>
      <c r="B124" s="61"/>
      <c r="C124" s="61"/>
      <c r="D124" s="61"/>
      <c r="E124" s="119"/>
      <c r="F124" s="61">
        <v>64.784448988393805</v>
      </c>
      <c r="G124" s="61">
        <v>4.751983878336441</v>
      </c>
      <c r="H124" s="61">
        <v>30.621203857938074</v>
      </c>
      <c r="I124" s="7"/>
      <c r="J124" s="17"/>
      <c r="K124" s="61"/>
      <c r="L124" s="61">
        <v>64.784448988393805</v>
      </c>
      <c r="M124" s="2"/>
      <c r="N124" s="2"/>
    </row>
    <row r="125" spans="1:14" x14ac:dyDescent="0.35">
      <c r="A125" s="17"/>
      <c r="B125" s="61"/>
      <c r="C125" s="61"/>
      <c r="D125" s="61"/>
      <c r="E125" s="119"/>
      <c r="F125" s="61">
        <v>66.86476569224132</v>
      </c>
      <c r="G125" s="61">
        <v>3.2111359073536461</v>
      </c>
      <c r="H125" s="61">
        <v>31.042972468475959</v>
      </c>
      <c r="I125" s="7"/>
      <c r="J125" s="17"/>
      <c r="K125" s="61"/>
      <c r="L125" s="61">
        <v>66.86476569224132</v>
      </c>
      <c r="M125" s="2"/>
      <c r="N125" s="2"/>
    </row>
    <row r="126" spans="1:14" x14ac:dyDescent="0.35">
      <c r="A126" s="17">
        <v>32629</v>
      </c>
      <c r="B126" s="61">
        <v>41.096491228070178</v>
      </c>
      <c r="C126" s="61">
        <v>10.625737898465188</v>
      </c>
      <c r="D126" s="61">
        <v>25.940860215053757</v>
      </c>
      <c r="E126" s="119"/>
      <c r="F126" s="61">
        <v>62.687044044747893</v>
      </c>
      <c r="G126" s="61">
        <v>-6.248016581292215</v>
      </c>
      <c r="H126" s="61">
        <v>18.900402815506379</v>
      </c>
      <c r="I126" s="7"/>
      <c r="J126" s="17">
        <v>32629</v>
      </c>
      <c r="K126" s="61">
        <v>41.096491228070178</v>
      </c>
      <c r="L126" s="61">
        <v>62.687044044747893</v>
      </c>
      <c r="M126" s="2"/>
      <c r="N126" s="2"/>
    </row>
    <row r="127" spans="1:14" x14ac:dyDescent="0.35">
      <c r="A127" s="17"/>
      <c r="B127" s="61"/>
      <c r="C127" s="61"/>
      <c r="D127" s="61"/>
      <c r="E127" s="119"/>
      <c r="F127" s="61">
        <v>59.270561634083307</v>
      </c>
      <c r="G127" s="61">
        <v>-5.450061432511955</v>
      </c>
      <c r="H127" s="61">
        <v>8.3689797100473307</v>
      </c>
      <c r="I127" s="7"/>
      <c r="J127" s="17"/>
      <c r="K127" s="61"/>
      <c r="L127" s="61">
        <v>59.270561634083307</v>
      </c>
      <c r="M127" s="2"/>
      <c r="N127" s="2"/>
    </row>
    <row r="128" spans="1:14" x14ac:dyDescent="0.35">
      <c r="A128" s="17"/>
      <c r="B128" s="61"/>
      <c r="C128" s="61"/>
      <c r="D128" s="61"/>
      <c r="E128" s="119"/>
      <c r="F128" s="61">
        <v>58.191539074507766</v>
      </c>
      <c r="G128" s="61">
        <v>-1.8205033490943934</v>
      </c>
      <c r="H128" s="61">
        <v>2.4003941716152166</v>
      </c>
      <c r="I128" s="7"/>
      <c r="J128" s="17"/>
      <c r="K128" s="61"/>
      <c r="L128" s="61">
        <v>58.191539074507766</v>
      </c>
      <c r="M128" s="2"/>
      <c r="N128" s="2"/>
    </row>
    <row r="129" spans="1:14" x14ac:dyDescent="0.35">
      <c r="A129" s="17">
        <v>32721</v>
      </c>
      <c r="B129" s="61">
        <v>33.596491228070171</v>
      </c>
      <c r="C129" s="61">
        <v>-18.249733191035237</v>
      </c>
      <c r="D129" s="61">
        <v>-5.1980198019802053</v>
      </c>
      <c r="E129" s="119"/>
      <c r="F129" s="61">
        <v>56.125791724498043</v>
      </c>
      <c r="G129" s="61">
        <v>-3.5499101464987248</v>
      </c>
      <c r="H129" s="61">
        <v>-2.922326840707179</v>
      </c>
      <c r="I129" s="7"/>
      <c r="J129" s="17">
        <v>32721</v>
      </c>
      <c r="K129" s="61">
        <v>33.596491228070171</v>
      </c>
      <c r="L129" s="61">
        <v>56.125791724498043</v>
      </c>
      <c r="M129" s="2"/>
      <c r="N129" s="2"/>
    </row>
    <row r="130" spans="1:14" x14ac:dyDescent="0.35">
      <c r="A130" s="16"/>
      <c r="B130" s="61"/>
      <c r="C130" s="61"/>
      <c r="D130" s="61"/>
      <c r="E130" s="119"/>
      <c r="F130" s="61">
        <v>54.689274905098578</v>
      </c>
      <c r="G130" s="61">
        <v>-2.5594593417066158</v>
      </c>
      <c r="H130" s="61">
        <v>-5.3288896368961396</v>
      </c>
      <c r="I130" s="7"/>
      <c r="J130" s="16"/>
      <c r="K130" s="61"/>
      <c r="L130" s="61">
        <v>54.689274905098578</v>
      </c>
      <c r="M130" s="2"/>
      <c r="N130" s="2"/>
    </row>
    <row r="131" spans="1:14" x14ac:dyDescent="0.35">
      <c r="A131" s="16"/>
      <c r="B131" s="61"/>
      <c r="C131" s="61"/>
      <c r="D131" s="61"/>
      <c r="E131" s="119"/>
      <c r="F131" s="61">
        <v>52.392220551292368</v>
      </c>
      <c r="G131" s="61">
        <v>-4.2001916423142438</v>
      </c>
      <c r="H131" s="61">
        <v>-12.598487219370579</v>
      </c>
      <c r="I131" s="7"/>
      <c r="J131" s="16"/>
      <c r="K131" s="61"/>
      <c r="L131" s="61">
        <v>52.392220551292368</v>
      </c>
      <c r="M131" s="2"/>
      <c r="N131" s="2"/>
    </row>
    <row r="132" spans="1:14" x14ac:dyDescent="0.35">
      <c r="A132" s="17">
        <v>32813</v>
      </c>
      <c r="B132" s="61">
        <v>34.736842105263158</v>
      </c>
      <c r="C132" s="61">
        <v>3.3942558746736413</v>
      </c>
      <c r="D132" s="61">
        <v>-6.933019976498243</v>
      </c>
      <c r="E132" s="119"/>
      <c r="F132" s="61">
        <v>50.617096255642274</v>
      </c>
      <c r="G132" s="61">
        <v>-3.3881447989253188</v>
      </c>
      <c r="H132" s="61">
        <v>-17.473730448568027</v>
      </c>
      <c r="I132" s="7"/>
      <c r="J132" s="17">
        <v>32813</v>
      </c>
      <c r="K132" s="61">
        <v>34.736842105263158</v>
      </c>
      <c r="L132" s="61">
        <v>50.617096255642274</v>
      </c>
      <c r="M132" s="2"/>
      <c r="N132" s="2"/>
    </row>
    <row r="133" spans="1:14" x14ac:dyDescent="0.35">
      <c r="A133" s="16"/>
      <c r="B133" s="61"/>
      <c r="C133" s="61"/>
      <c r="D133" s="61"/>
      <c r="E133" s="119"/>
      <c r="F133" s="61">
        <v>49.322980734662472</v>
      </c>
      <c r="G133" s="61">
        <v>-2.5566767292296899</v>
      </c>
      <c r="H133" s="61">
        <v>-17.572784763179307</v>
      </c>
      <c r="I133" s="7"/>
      <c r="J133" s="16"/>
      <c r="K133" s="61"/>
      <c r="L133" s="61">
        <v>49.322980734662472</v>
      </c>
      <c r="M133" s="2"/>
      <c r="N133" s="2"/>
    </row>
    <row r="134" spans="1:14" x14ac:dyDescent="0.35">
      <c r="A134" s="16"/>
      <c r="B134" s="61"/>
      <c r="C134" s="61"/>
      <c r="D134" s="61"/>
      <c r="E134" s="119"/>
      <c r="F134" s="61">
        <v>47.226758096807238</v>
      </c>
      <c r="G134" s="61">
        <v>-4.2499918022636525</v>
      </c>
      <c r="H134" s="61">
        <v>-24.386159112919447</v>
      </c>
      <c r="I134" s="7"/>
      <c r="J134" s="16"/>
      <c r="K134" s="61"/>
      <c r="L134" s="61">
        <v>47.226758096807238</v>
      </c>
      <c r="M134" s="2"/>
      <c r="N134" s="2"/>
    </row>
    <row r="135" spans="1:14" x14ac:dyDescent="0.35">
      <c r="A135" s="17">
        <v>32905</v>
      </c>
      <c r="B135" s="61">
        <v>31.53508771929825</v>
      </c>
      <c r="C135" s="61">
        <v>-9.2171717171717038</v>
      </c>
      <c r="D135" s="61">
        <v>-15.112160566706004</v>
      </c>
      <c r="E135" s="119"/>
      <c r="F135" s="61">
        <v>43.837654842260328</v>
      </c>
      <c r="G135" s="61">
        <v>-7.176235234270778</v>
      </c>
      <c r="H135" s="61">
        <v>-29.117536924282451</v>
      </c>
      <c r="I135" s="7"/>
      <c r="J135" s="17">
        <v>32905</v>
      </c>
      <c r="K135" s="61">
        <v>31.53508771929825</v>
      </c>
      <c r="L135" s="61">
        <v>43.837654842260328</v>
      </c>
      <c r="M135" s="2"/>
      <c r="N135" s="2"/>
    </row>
    <row r="136" spans="1:14" x14ac:dyDescent="0.35">
      <c r="A136" s="17"/>
      <c r="B136" s="61"/>
      <c r="C136" s="61"/>
      <c r="D136" s="61"/>
      <c r="E136" s="119"/>
      <c r="F136" s="61">
        <v>41.460964557194053</v>
      </c>
      <c r="G136" s="61">
        <v>-5.4215726037769247</v>
      </c>
      <c r="H136" s="61">
        <v>-36.001671381627673</v>
      </c>
      <c r="I136" s="7"/>
      <c r="J136" s="17"/>
      <c r="K136" s="61"/>
      <c r="L136" s="61">
        <v>41.460964557194053</v>
      </c>
      <c r="M136" s="2"/>
      <c r="N136" s="2"/>
    </row>
    <row r="137" spans="1:14" x14ac:dyDescent="0.35">
      <c r="A137" s="17"/>
      <c r="B137" s="61"/>
      <c r="C137" s="61"/>
      <c r="D137" s="61"/>
      <c r="E137" s="119"/>
      <c r="F137" s="61">
        <v>38.328730697259402</v>
      </c>
      <c r="G137" s="61">
        <v>-7.5546574793594949</v>
      </c>
      <c r="H137" s="61">
        <v>-42.677237704420925</v>
      </c>
      <c r="I137" s="7"/>
      <c r="J137" s="17"/>
      <c r="K137" s="61"/>
      <c r="L137" s="61">
        <v>38.328730697259402</v>
      </c>
      <c r="M137" s="2"/>
      <c r="N137" s="2"/>
    </row>
    <row r="138" spans="1:14" x14ac:dyDescent="0.35">
      <c r="A138" s="17">
        <v>32994</v>
      </c>
      <c r="B138" s="61">
        <v>28.07017543859649</v>
      </c>
      <c r="C138" s="61">
        <v>-10.987482614742717</v>
      </c>
      <c r="D138" s="61">
        <v>-31.696905016008547</v>
      </c>
      <c r="E138" s="119"/>
      <c r="F138" s="61">
        <v>38.069359292733417</v>
      </c>
      <c r="G138" s="61">
        <v>-0.67670230609679916</v>
      </c>
      <c r="H138" s="61">
        <v>-39.270769785287108</v>
      </c>
      <c r="I138" s="7"/>
      <c r="J138" s="17">
        <v>32994</v>
      </c>
      <c r="K138" s="61">
        <v>28.07017543859649</v>
      </c>
      <c r="L138" s="61">
        <v>38.069359292733417</v>
      </c>
      <c r="M138" s="2"/>
      <c r="N138" s="2"/>
    </row>
    <row r="139" spans="1:14" x14ac:dyDescent="0.35">
      <c r="A139" s="17"/>
      <c r="B139" s="61"/>
      <c r="C139" s="61"/>
      <c r="D139" s="61"/>
      <c r="E139" s="119"/>
      <c r="F139" s="61">
        <v>34.767186862889815</v>
      </c>
      <c r="G139" s="61">
        <v>-8.6740951021834327</v>
      </c>
      <c r="H139" s="61">
        <v>-41.341559950906429</v>
      </c>
      <c r="I139" s="7"/>
      <c r="J139" s="17"/>
      <c r="K139" s="61"/>
      <c r="L139" s="61">
        <v>34.767186862889815</v>
      </c>
      <c r="M139" s="2"/>
      <c r="N139" s="2"/>
    </row>
    <row r="140" spans="1:14" x14ac:dyDescent="0.35">
      <c r="A140" s="17"/>
      <c r="B140" s="61"/>
      <c r="C140" s="61"/>
      <c r="D140" s="61"/>
      <c r="E140" s="119"/>
      <c r="F140" s="61">
        <v>32.813905569778207</v>
      </c>
      <c r="G140" s="61">
        <v>-5.61817469102317</v>
      </c>
      <c r="H140" s="61">
        <v>-43.61052123442952</v>
      </c>
      <c r="I140" s="7"/>
      <c r="J140" s="17"/>
      <c r="K140" s="61"/>
      <c r="L140" s="61">
        <v>32.813905569778207</v>
      </c>
      <c r="M140" s="2"/>
      <c r="N140" s="2"/>
    </row>
    <row r="141" spans="1:14" x14ac:dyDescent="0.35">
      <c r="A141" s="17">
        <v>33086</v>
      </c>
      <c r="B141" s="61">
        <v>24.868421052631582</v>
      </c>
      <c r="C141" s="61">
        <v>-11.406249999999982</v>
      </c>
      <c r="D141" s="61">
        <v>-25.979112271540451</v>
      </c>
      <c r="E141" s="119"/>
      <c r="F141" s="61">
        <v>30.701258531585605</v>
      </c>
      <c r="G141" s="61">
        <v>-6.4382675622080221</v>
      </c>
      <c r="H141" s="61">
        <v>-45.299197413040716</v>
      </c>
      <c r="I141" s="7"/>
      <c r="J141" s="17">
        <v>33086</v>
      </c>
      <c r="K141" s="61">
        <v>24.868421052631582</v>
      </c>
      <c r="L141" s="61">
        <v>30.701258531585605</v>
      </c>
      <c r="M141" s="2"/>
      <c r="N141" s="2"/>
    </row>
    <row r="142" spans="1:14" x14ac:dyDescent="0.35">
      <c r="A142" s="16"/>
      <c r="B142" s="61"/>
      <c r="C142" s="61"/>
      <c r="D142" s="61"/>
      <c r="E142" s="119"/>
      <c r="F142" s="61">
        <v>28.710109999649195</v>
      </c>
      <c r="G142" s="61">
        <v>-6.4855599645464279</v>
      </c>
      <c r="H142" s="61">
        <v>-47.503216947985891</v>
      </c>
      <c r="I142" s="7"/>
      <c r="J142" s="16"/>
      <c r="K142" s="61"/>
      <c r="L142" s="61">
        <v>28.710109999649195</v>
      </c>
      <c r="M142" s="2"/>
      <c r="N142" s="2"/>
    </row>
    <row r="143" spans="1:14" x14ac:dyDescent="0.35">
      <c r="A143" s="16"/>
      <c r="B143" s="61"/>
      <c r="C143" s="61"/>
      <c r="D143" s="61"/>
      <c r="E143" s="119"/>
      <c r="F143" s="61">
        <v>26.143995700467258</v>
      </c>
      <c r="G143" s="61">
        <v>-8.9380162570372956</v>
      </c>
      <c r="H143" s="61">
        <v>-50.099470063743354</v>
      </c>
      <c r="I143" s="7"/>
      <c r="J143" s="16"/>
      <c r="K143" s="61"/>
      <c r="L143" s="61">
        <v>26.143995700467258</v>
      </c>
      <c r="M143" s="2"/>
      <c r="N143" s="2"/>
    </row>
    <row r="144" spans="1:14" x14ac:dyDescent="0.35">
      <c r="A144" s="17">
        <v>33178</v>
      </c>
      <c r="B144" s="61">
        <v>18.245614035087719</v>
      </c>
      <c r="C144" s="61">
        <v>-26.631393298059976</v>
      </c>
      <c r="D144" s="61">
        <v>-47.474747474747474</v>
      </c>
      <c r="E144" s="119"/>
      <c r="F144" s="61">
        <v>24.67051513789022</v>
      </c>
      <c r="G144" s="61">
        <v>-5.6360189905887426</v>
      </c>
      <c r="H144" s="61">
        <v>-51.260508873738075</v>
      </c>
      <c r="I144" s="7"/>
      <c r="J144" s="17">
        <v>33178</v>
      </c>
      <c r="K144" s="61">
        <v>18.245614035087719</v>
      </c>
      <c r="L144" s="61">
        <v>24.67051513789022</v>
      </c>
      <c r="M144" s="2"/>
      <c r="N144" s="2"/>
    </row>
    <row r="145" spans="1:14" x14ac:dyDescent="0.35">
      <c r="A145" s="16"/>
      <c r="B145" s="61"/>
      <c r="C145" s="61"/>
      <c r="D145" s="61"/>
      <c r="E145" s="119"/>
      <c r="F145" s="61">
        <v>26.265742461385916</v>
      </c>
      <c r="G145" s="61">
        <v>6.4661289583113124</v>
      </c>
      <c r="H145" s="61">
        <v>-46.747455100726974</v>
      </c>
      <c r="I145" s="7"/>
      <c r="J145" s="16"/>
      <c r="K145" s="61"/>
      <c r="L145" s="61">
        <v>26.265742461385916</v>
      </c>
      <c r="M145" s="2"/>
      <c r="N145" s="2"/>
    </row>
    <row r="146" spans="1:14" x14ac:dyDescent="0.35">
      <c r="A146" s="16"/>
      <c r="B146" s="61"/>
      <c r="C146" s="61"/>
      <c r="D146" s="61"/>
      <c r="E146" s="119"/>
      <c r="F146" s="61">
        <v>23.921602983814186</v>
      </c>
      <c r="G146" s="61">
        <v>-8.9247028939612996</v>
      </c>
      <c r="H146" s="61">
        <v>-49.347353178935634</v>
      </c>
      <c r="I146" s="7"/>
      <c r="J146" s="16"/>
      <c r="K146" s="61"/>
      <c r="L146" s="61">
        <v>23.921602983814186</v>
      </c>
      <c r="M146" s="2"/>
      <c r="N146" s="2"/>
    </row>
    <row r="147" spans="1:14" x14ac:dyDescent="0.35">
      <c r="A147" s="17">
        <v>33270</v>
      </c>
      <c r="B147" s="61">
        <v>14.82456140350877</v>
      </c>
      <c r="C147" s="61">
        <v>-18.750000000000007</v>
      </c>
      <c r="D147" s="61">
        <v>-52.990264255911001</v>
      </c>
      <c r="E147" s="119"/>
      <c r="F147" s="61">
        <v>21.852106348820008</v>
      </c>
      <c r="G147" s="61">
        <v>-8.6511620328890153</v>
      </c>
      <c r="H147" s="61">
        <v>-50.152200368724642</v>
      </c>
      <c r="I147" s="7"/>
      <c r="J147" s="17">
        <v>33270</v>
      </c>
      <c r="K147" s="61">
        <v>14.82456140350877</v>
      </c>
      <c r="L147" s="61">
        <v>21.852106348820008</v>
      </c>
      <c r="M147" s="2"/>
      <c r="N147" s="2"/>
    </row>
    <row r="148" spans="1:14" x14ac:dyDescent="0.35">
      <c r="A148" s="17"/>
      <c r="B148" s="61"/>
      <c r="C148" s="61"/>
      <c r="D148" s="61"/>
      <c r="E148" s="119"/>
      <c r="F148" s="61">
        <v>21.709595075673196</v>
      </c>
      <c r="G148" s="61">
        <v>-0.65216263765121019</v>
      </c>
      <c r="H148" s="61">
        <v>-47.638470769956363</v>
      </c>
      <c r="I148" s="7"/>
      <c r="J148" s="17"/>
      <c r="K148" s="61"/>
      <c r="L148" s="61">
        <v>21.709595075673196</v>
      </c>
      <c r="M148" s="2"/>
      <c r="N148" s="2"/>
    </row>
    <row r="149" spans="1:14" x14ac:dyDescent="0.35">
      <c r="A149" s="17"/>
      <c r="B149" s="61"/>
      <c r="C149" s="61"/>
      <c r="D149" s="61"/>
      <c r="E149" s="119"/>
      <c r="F149" s="61">
        <v>21.23866733023047</v>
      </c>
      <c r="G149" s="61">
        <v>-2.169214781764528</v>
      </c>
      <c r="H149" s="61">
        <v>-44.588127642460421</v>
      </c>
      <c r="I149" s="7"/>
      <c r="J149" s="17"/>
      <c r="K149" s="61"/>
      <c r="L149" s="61">
        <v>21.23866733023047</v>
      </c>
      <c r="M149" s="2"/>
      <c r="N149" s="2"/>
    </row>
    <row r="150" spans="1:14" x14ac:dyDescent="0.35">
      <c r="A150" s="17">
        <v>33359</v>
      </c>
      <c r="B150" s="61">
        <v>13.859649122807019</v>
      </c>
      <c r="C150" s="61">
        <v>-6.5088757396449521</v>
      </c>
      <c r="D150" s="61">
        <v>-50.625</v>
      </c>
      <c r="E150" s="119"/>
      <c r="F150" s="61">
        <v>20.082292195940564</v>
      </c>
      <c r="G150" s="61">
        <v>-5.4446689912787338</v>
      </c>
      <c r="H150" s="61">
        <v>-47.248147672992694</v>
      </c>
      <c r="I150" s="7"/>
      <c r="J150" s="17">
        <v>33359</v>
      </c>
      <c r="K150" s="61">
        <v>13.859649122807019</v>
      </c>
      <c r="L150" s="61">
        <v>20.082292195940564</v>
      </c>
      <c r="M150" s="2"/>
      <c r="N150" s="2"/>
    </row>
    <row r="151" spans="1:14" x14ac:dyDescent="0.35">
      <c r="A151" s="17"/>
      <c r="B151" s="61"/>
      <c r="C151" s="61"/>
      <c r="D151" s="61"/>
      <c r="E151" s="119"/>
      <c r="F151" s="61">
        <v>20.536191083458387</v>
      </c>
      <c r="G151" s="61">
        <v>2.2601946186679545</v>
      </c>
      <c r="H151" s="61">
        <v>-40.932261317413243</v>
      </c>
      <c r="I151" s="7"/>
      <c r="J151" s="17"/>
      <c r="K151" s="61"/>
      <c r="L151" s="61">
        <v>20.536191083458387</v>
      </c>
      <c r="M151" s="2"/>
      <c r="N151" s="2"/>
    </row>
    <row r="152" spans="1:14" x14ac:dyDescent="0.35">
      <c r="A152" s="17"/>
      <c r="B152" s="61"/>
      <c r="C152" s="61"/>
      <c r="D152" s="61"/>
      <c r="E152" s="119"/>
      <c r="F152" s="61">
        <v>20.503155465341486</v>
      </c>
      <c r="G152" s="61">
        <v>-0.16086536194879208</v>
      </c>
      <c r="H152" s="61">
        <v>-37.51686942067326</v>
      </c>
      <c r="I152" s="7"/>
      <c r="J152" s="17"/>
      <c r="K152" s="61"/>
      <c r="L152" s="61">
        <v>20.503155465341486</v>
      </c>
      <c r="M152" s="2"/>
      <c r="N152" s="2"/>
    </row>
    <row r="153" spans="1:14" x14ac:dyDescent="0.35">
      <c r="A153" s="17">
        <v>33451</v>
      </c>
      <c r="B153" s="61">
        <v>13.07017543859649</v>
      </c>
      <c r="C153" s="61">
        <v>-5.6962025316455902</v>
      </c>
      <c r="D153" s="61">
        <v>-47.442680776014122</v>
      </c>
      <c r="E153" s="119"/>
      <c r="F153" s="61">
        <v>20.520252464647307</v>
      </c>
      <c r="G153" s="61">
        <v>8.338716123341694E-2</v>
      </c>
      <c r="H153" s="61">
        <v>-33.161526770845661</v>
      </c>
      <c r="I153" s="7"/>
      <c r="J153" s="17">
        <v>33451</v>
      </c>
      <c r="K153" s="61">
        <v>13.07017543859649</v>
      </c>
      <c r="L153" s="61">
        <v>20.520252464647307</v>
      </c>
      <c r="M153" s="2"/>
      <c r="N153" s="2"/>
    </row>
    <row r="154" spans="1:14" x14ac:dyDescent="0.35">
      <c r="A154" s="16"/>
      <c r="B154" s="61"/>
      <c r="C154" s="61"/>
      <c r="D154" s="61"/>
      <c r="E154" s="119"/>
      <c r="F154" s="61">
        <v>20.164640308388226</v>
      </c>
      <c r="G154" s="61">
        <v>-1.7329813893456558</v>
      </c>
      <c r="H154" s="61">
        <v>-29.764670673032544</v>
      </c>
      <c r="I154" s="7"/>
      <c r="J154" s="16"/>
      <c r="K154" s="61"/>
      <c r="L154" s="61">
        <v>20.164640308388226</v>
      </c>
      <c r="M154" s="2"/>
      <c r="N154" s="2"/>
    </row>
    <row r="155" spans="1:14" x14ac:dyDescent="0.35">
      <c r="A155" s="16"/>
      <c r="B155" s="61"/>
      <c r="C155" s="61"/>
      <c r="D155" s="61"/>
      <c r="E155" s="119"/>
      <c r="F155" s="61">
        <v>19.711926213734124</v>
      </c>
      <c r="G155" s="61">
        <v>-2.2450888670985991</v>
      </c>
      <c r="H155" s="61">
        <v>-24.602473013022173</v>
      </c>
      <c r="I155" s="7"/>
      <c r="J155" s="16"/>
      <c r="K155" s="61"/>
      <c r="L155" s="61">
        <v>19.711926213734124</v>
      </c>
      <c r="M155" s="2"/>
      <c r="N155" s="2"/>
    </row>
    <row r="156" spans="1:14" x14ac:dyDescent="0.35">
      <c r="A156" s="17">
        <v>33543</v>
      </c>
      <c r="B156" s="61">
        <v>13.552631578947368</v>
      </c>
      <c r="C156" s="61">
        <v>3.6912751677852449</v>
      </c>
      <c r="D156" s="61">
        <v>-25.72115384615385</v>
      </c>
      <c r="E156" s="119"/>
      <c r="F156" s="61">
        <v>19.502592939497884</v>
      </c>
      <c r="G156" s="61">
        <v>-1.0619625498110352</v>
      </c>
      <c r="H156" s="61">
        <v>-20.94776768749016</v>
      </c>
      <c r="I156" s="7"/>
      <c r="J156" s="17">
        <v>33543</v>
      </c>
      <c r="K156" s="61">
        <v>13.552631578947368</v>
      </c>
      <c r="L156" s="61">
        <v>19.502592939497884</v>
      </c>
      <c r="M156" s="2"/>
      <c r="N156" s="2"/>
    </row>
    <row r="157" spans="1:14" x14ac:dyDescent="0.35">
      <c r="A157" s="16"/>
      <c r="B157" s="61"/>
      <c r="C157" s="61"/>
      <c r="D157" s="61"/>
      <c r="E157" s="119"/>
      <c r="F157" s="61">
        <v>19.828017401533117</v>
      </c>
      <c r="G157" s="61">
        <v>1.6686215163531637</v>
      </c>
      <c r="H157" s="61">
        <v>-24.509967952808111</v>
      </c>
      <c r="I157" s="7"/>
      <c r="J157" s="16"/>
      <c r="K157" s="61"/>
      <c r="L157" s="61">
        <v>19.828017401533117</v>
      </c>
      <c r="M157" s="2"/>
      <c r="N157" s="2"/>
    </row>
    <row r="158" spans="1:14" x14ac:dyDescent="0.35">
      <c r="A158" s="16"/>
      <c r="B158" s="61"/>
      <c r="C158" s="61"/>
      <c r="D158" s="61"/>
      <c r="E158" s="119"/>
      <c r="F158" s="61">
        <v>19.523773283835013</v>
      </c>
      <c r="G158" s="61">
        <v>-1.5344152243611631</v>
      </c>
      <c r="H158" s="61">
        <v>-18.384343653537051</v>
      </c>
      <c r="I158" s="7"/>
      <c r="J158" s="16"/>
      <c r="K158" s="61"/>
      <c r="L158" s="61">
        <v>19.523773283835013</v>
      </c>
      <c r="M158" s="2"/>
      <c r="N158" s="2"/>
    </row>
    <row r="159" spans="1:14" x14ac:dyDescent="0.35">
      <c r="A159" s="17">
        <v>33635</v>
      </c>
      <c r="B159" s="61">
        <v>14.605263157894735</v>
      </c>
      <c r="C159" s="61">
        <v>7.7669902912621218</v>
      </c>
      <c r="D159" s="61">
        <v>-1.4792899408284086</v>
      </c>
      <c r="E159" s="119"/>
      <c r="F159" s="61">
        <v>19.501422889810257</v>
      </c>
      <c r="G159" s="61">
        <v>-0.11447784042473153</v>
      </c>
      <c r="H159" s="61">
        <v>-10.757239698024289</v>
      </c>
      <c r="I159" s="7"/>
      <c r="J159" s="17">
        <v>33635</v>
      </c>
      <c r="K159" s="61">
        <v>14.605263157894735</v>
      </c>
      <c r="L159" s="61">
        <v>19.501422889810257</v>
      </c>
      <c r="M159" s="2"/>
      <c r="N159" s="2"/>
    </row>
    <row r="160" spans="1:14" x14ac:dyDescent="0.35">
      <c r="A160" s="17"/>
      <c r="B160" s="61"/>
      <c r="C160" s="61"/>
      <c r="D160" s="61"/>
      <c r="E160" s="119"/>
      <c r="F160" s="61">
        <v>19.71967659085449</v>
      </c>
      <c r="G160" s="61">
        <v>1.1191680846953656</v>
      </c>
      <c r="H160" s="61">
        <v>-9.1660783072297853</v>
      </c>
      <c r="I160" s="7"/>
      <c r="J160" s="17"/>
      <c r="K160" s="61"/>
      <c r="L160" s="61">
        <v>19.71967659085449</v>
      </c>
      <c r="M160" s="2"/>
      <c r="N160" s="2"/>
    </row>
    <row r="161" spans="1:14" x14ac:dyDescent="0.35">
      <c r="A161" s="17"/>
      <c r="B161" s="61"/>
      <c r="C161" s="61"/>
      <c r="D161" s="61"/>
      <c r="E161" s="119"/>
      <c r="F161" s="61">
        <v>20.244909859553939</v>
      </c>
      <c r="G161" s="61">
        <v>2.663498390957586</v>
      </c>
      <c r="H161" s="61">
        <v>-4.6790010654860996</v>
      </c>
      <c r="I161" s="7"/>
      <c r="J161" s="17"/>
      <c r="K161" s="61"/>
      <c r="L161" s="61">
        <v>20.244909859553939</v>
      </c>
      <c r="M161" s="2"/>
      <c r="N161" s="2"/>
    </row>
    <row r="162" spans="1:14" x14ac:dyDescent="0.35">
      <c r="A162" s="17">
        <v>33725</v>
      </c>
      <c r="B162" s="61">
        <v>13.991228070175438</v>
      </c>
      <c r="C162" s="61">
        <v>-4.2042042042041903</v>
      </c>
      <c r="D162" s="61">
        <v>0.94936708860758334</v>
      </c>
      <c r="E162" s="119"/>
      <c r="F162" s="61">
        <v>20.729546769340704</v>
      </c>
      <c r="G162" s="61">
        <v>2.3938704254494736</v>
      </c>
      <c r="H162" s="61">
        <v>3.2230114325842552</v>
      </c>
      <c r="I162" s="7"/>
      <c r="J162" s="17">
        <v>33725</v>
      </c>
      <c r="K162" s="61">
        <v>13.991228070175438</v>
      </c>
      <c r="L162" s="61">
        <v>20.729546769340704</v>
      </c>
      <c r="M162" s="2"/>
      <c r="N162" s="2"/>
    </row>
    <row r="163" spans="1:14" x14ac:dyDescent="0.35">
      <c r="A163" s="17"/>
      <c r="B163" s="61"/>
      <c r="C163" s="61"/>
      <c r="D163" s="61"/>
      <c r="E163" s="119"/>
      <c r="F163" s="61">
        <v>20.523717854212485</v>
      </c>
      <c r="G163" s="61">
        <v>-0.99292530328083384</v>
      </c>
      <c r="H163" s="61">
        <v>-6.0737793075704705E-2</v>
      </c>
      <c r="I163" s="7"/>
      <c r="J163" s="17"/>
      <c r="K163" s="61"/>
      <c r="L163" s="61">
        <v>20.523717854212485</v>
      </c>
      <c r="M163" s="2"/>
      <c r="N163" s="2"/>
    </row>
    <row r="164" spans="1:14" x14ac:dyDescent="0.35">
      <c r="A164" s="17"/>
      <c r="B164" s="61"/>
      <c r="C164" s="61"/>
      <c r="D164" s="61"/>
      <c r="E164" s="119"/>
      <c r="F164" s="61">
        <v>19.913450448448994</v>
      </c>
      <c r="G164" s="61">
        <v>-2.9734739587556458</v>
      </c>
      <c r="H164" s="61">
        <v>-2.8761671240767228</v>
      </c>
      <c r="I164" s="7"/>
      <c r="J164" s="17"/>
      <c r="K164" s="61"/>
      <c r="L164" s="61">
        <v>19.913450448448994</v>
      </c>
      <c r="M164" s="2"/>
      <c r="N164" s="2"/>
    </row>
    <row r="165" spans="1:14" x14ac:dyDescent="0.35">
      <c r="A165" s="17">
        <v>33817</v>
      </c>
      <c r="B165" s="61">
        <v>14.473684210526317</v>
      </c>
      <c r="C165" s="61">
        <v>3.4482758620689746</v>
      </c>
      <c r="D165" s="61">
        <v>10.738255033557067</v>
      </c>
      <c r="E165" s="119"/>
      <c r="F165" s="61">
        <v>20.16885431245424</v>
      </c>
      <c r="G165" s="61">
        <v>1.2825696112606089</v>
      </c>
      <c r="H165" s="61">
        <v>-1.7124455598120036</v>
      </c>
      <c r="I165" s="7"/>
      <c r="J165" s="17">
        <v>33817</v>
      </c>
      <c r="K165" s="61">
        <v>14.473684210526317</v>
      </c>
      <c r="L165" s="61">
        <v>20.16885431245424</v>
      </c>
      <c r="M165" s="2"/>
      <c r="N165" s="2"/>
    </row>
    <row r="166" spans="1:14" x14ac:dyDescent="0.35">
      <c r="A166" s="16"/>
      <c r="B166" s="61"/>
      <c r="C166" s="61"/>
      <c r="D166" s="61"/>
      <c r="E166" s="119"/>
      <c r="F166" s="61">
        <v>20.558381947459605</v>
      </c>
      <c r="G166" s="61">
        <v>1.931332484090742</v>
      </c>
      <c r="H166" s="61">
        <v>1.9526340814896015</v>
      </c>
      <c r="I166" s="7"/>
      <c r="J166" s="16"/>
      <c r="K166" s="61"/>
      <c r="L166" s="61">
        <v>20.558381947459605</v>
      </c>
      <c r="M166" s="2"/>
      <c r="N166" s="2"/>
    </row>
    <row r="167" spans="1:14" x14ac:dyDescent="0.35">
      <c r="A167" s="16"/>
      <c r="B167" s="61"/>
      <c r="C167" s="61"/>
      <c r="D167" s="61"/>
      <c r="E167" s="119"/>
      <c r="F167" s="61">
        <v>20.656507938773185</v>
      </c>
      <c r="G167" s="61">
        <v>0.47730405809347509</v>
      </c>
      <c r="H167" s="61">
        <v>4.7919300975311607</v>
      </c>
      <c r="I167" s="7"/>
      <c r="J167" s="16"/>
      <c r="K167" s="61"/>
      <c r="L167" s="61">
        <v>20.656507938773185</v>
      </c>
      <c r="M167" s="2"/>
      <c r="N167" s="2"/>
    </row>
    <row r="168" spans="1:14" x14ac:dyDescent="0.35">
      <c r="A168" s="17">
        <v>33909</v>
      </c>
      <c r="B168" s="61">
        <v>16.184210526315791</v>
      </c>
      <c r="C168" s="61">
        <v>11.818181818181822</v>
      </c>
      <c r="D168" s="61">
        <v>19.417475728155352</v>
      </c>
      <c r="E168" s="119"/>
      <c r="F168" s="61">
        <v>20.798072259097367</v>
      </c>
      <c r="G168" s="61">
        <v>0.68532551941395958</v>
      </c>
      <c r="H168" s="61">
        <v>6.6426004153314233</v>
      </c>
      <c r="I168" s="7"/>
      <c r="J168" s="17">
        <v>33909</v>
      </c>
      <c r="K168" s="61">
        <v>16.184210526315791</v>
      </c>
      <c r="L168" s="61">
        <v>20.798072259097367</v>
      </c>
      <c r="M168" s="2"/>
      <c r="N168" s="2"/>
    </row>
    <row r="169" spans="1:14" x14ac:dyDescent="0.35">
      <c r="A169" s="16"/>
      <c r="B169" s="61"/>
      <c r="C169" s="61"/>
      <c r="D169" s="61"/>
      <c r="E169" s="119"/>
      <c r="F169" s="61">
        <v>23.77753668913293</v>
      </c>
      <c r="G169" s="61">
        <v>14.325675922836091</v>
      </c>
      <c r="H169" s="61">
        <v>19.918881487840711</v>
      </c>
      <c r="I169" s="7"/>
      <c r="J169" s="16"/>
      <c r="K169" s="61"/>
      <c r="L169" s="61">
        <v>23.77753668913293</v>
      </c>
      <c r="M169" s="2"/>
      <c r="N169" s="2"/>
    </row>
    <row r="170" spans="1:14" x14ac:dyDescent="0.35">
      <c r="A170" s="16"/>
      <c r="B170" s="61"/>
      <c r="C170" s="61"/>
      <c r="D170" s="61"/>
      <c r="E170" s="119"/>
      <c r="F170" s="61">
        <v>20.404653097004655</v>
      </c>
      <c r="G170" s="61">
        <v>-14.185168279730952</v>
      </c>
      <c r="H170" s="61">
        <v>4.5118318081422304</v>
      </c>
      <c r="I170" s="7"/>
      <c r="J170" s="16"/>
      <c r="K170" s="61"/>
      <c r="L170" s="61">
        <v>20.404653097004655</v>
      </c>
      <c r="M170" s="2"/>
      <c r="N170" s="2"/>
    </row>
    <row r="171" spans="1:14" x14ac:dyDescent="0.35">
      <c r="A171" s="17">
        <v>34001</v>
      </c>
      <c r="B171" s="61">
        <v>16.228070175438596</v>
      </c>
      <c r="C171" s="61">
        <v>0.27100271002708598</v>
      </c>
      <c r="D171" s="61">
        <v>11.111111111111125</v>
      </c>
      <c r="E171" s="119"/>
      <c r="F171" s="61">
        <v>22.063224598109361</v>
      </c>
      <c r="G171" s="61">
        <v>8.1283984256913513</v>
      </c>
      <c r="H171" s="61">
        <v>13.136486105522472</v>
      </c>
      <c r="I171" s="7"/>
      <c r="J171" s="17">
        <v>34001</v>
      </c>
      <c r="K171" s="61">
        <v>16.228070175438596</v>
      </c>
      <c r="L171" s="61">
        <v>22.063224598109361</v>
      </c>
      <c r="M171" s="2"/>
      <c r="N171" s="2"/>
    </row>
    <row r="172" spans="1:14" x14ac:dyDescent="0.35">
      <c r="A172" s="17"/>
      <c r="B172" s="61"/>
      <c r="C172" s="61"/>
      <c r="D172" s="61"/>
      <c r="E172" s="119"/>
      <c r="F172" s="61">
        <v>21.732940119625813</v>
      </c>
      <c r="G172" s="61">
        <v>-1.4969909634689138</v>
      </c>
      <c r="H172" s="61">
        <v>10.209414538294336</v>
      </c>
      <c r="I172" s="7"/>
      <c r="J172" s="17"/>
      <c r="K172" s="61"/>
      <c r="L172" s="61">
        <v>21.732940119625813</v>
      </c>
      <c r="M172" s="2"/>
      <c r="N172" s="2"/>
    </row>
    <row r="173" spans="1:14" x14ac:dyDescent="0.35">
      <c r="A173" s="17"/>
      <c r="B173" s="61"/>
      <c r="C173" s="61"/>
      <c r="D173" s="61"/>
      <c r="E173" s="119"/>
      <c r="F173" s="61">
        <v>22.088647239361386</v>
      </c>
      <c r="G173" s="61">
        <v>1.6367188138265432</v>
      </c>
      <c r="H173" s="61">
        <v>9.1071651718782611</v>
      </c>
      <c r="I173" s="7"/>
      <c r="J173" s="17"/>
      <c r="K173" s="61"/>
      <c r="L173" s="61">
        <v>22.088647239361386</v>
      </c>
      <c r="M173" s="2"/>
      <c r="N173" s="2"/>
    </row>
    <row r="174" spans="1:14" x14ac:dyDescent="0.35">
      <c r="A174" s="17">
        <v>34090</v>
      </c>
      <c r="B174" s="61">
        <v>18.421052631578945</v>
      </c>
      <c r="C174" s="61">
        <v>13.513513513513503</v>
      </c>
      <c r="D174" s="61">
        <v>31.661442006269581</v>
      </c>
      <c r="E174" s="119"/>
      <c r="F174" s="61">
        <v>22.179779575003987</v>
      </c>
      <c r="G174" s="61">
        <v>0.41257544952868486</v>
      </c>
      <c r="H174" s="61">
        <v>6.9959696745912403</v>
      </c>
      <c r="I174" s="7"/>
      <c r="J174" s="17">
        <v>34090</v>
      </c>
      <c r="K174" s="61">
        <v>18.421052631578945</v>
      </c>
      <c r="L174" s="61">
        <v>22.179779575003987</v>
      </c>
      <c r="M174" s="2"/>
      <c r="N174" s="2"/>
    </row>
    <row r="175" spans="1:14" x14ac:dyDescent="0.35">
      <c r="A175" s="17"/>
      <c r="B175" s="61"/>
      <c r="C175" s="61"/>
      <c r="D175" s="61"/>
      <c r="E175" s="119"/>
      <c r="F175" s="61">
        <v>22.941389141132312</v>
      </c>
      <c r="G175" s="61">
        <v>3.4338013304092474</v>
      </c>
      <c r="H175" s="61">
        <v>11.779889511702679</v>
      </c>
      <c r="I175" s="7"/>
      <c r="J175" s="17"/>
      <c r="K175" s="61"/>
      <c r="L175" s="61">
        <v>22.941389141132312</v>
      </c>
      <c r="M175" s="2"/>
      <c r="N175" s="2"/>
    </row>
    <row r="176" spans="1:14" x14ac:dyDescent="0.35">
      <c r="A176" s="17"/>
      <c r="B176" s="61"/>
      <c r="C176" s="61"/>
      <c r="D176" s="61"/>
      <c r="E176" s="119"/>
      <c r="F176" s="61">
        <v>23.361805547971422</v>
      </c>
      <c r="G176" s="61">
        <v>1.8325673491381256</v>
      </c>
      <c r="H176" s="61">
        <v>17.316713185639856</v>
      </c>
      <c r="I176" s="7"/>
      <c r="J176" s="17"/>
      <c r="K176" s="61"/>
      <c r="L176" s="61">
        <v>23.361805547971422</v>
      </c>
      <c r="M176" s="2"/>
      <c r="N176" s="2"/>
    </row>
    <row r="177" spans="1:14" x14ac:dyDescent="0.35">
      <c r="A177" s="17">
        <v>34182</v>
      </c>
      <c r="B177" s="61">
        <v>20.263157894736842</v>
      </c>
      <c r="C177" s="61">
        <v>10.000000000000016</v>
      </c>
      <c r="D177" s="61">
        <v>39.999999999999993</v>
      </c>
      <c r="E177" s="119"/>
      <c r="F177" s="61">
        <v>24.197570201025041</v>
      </c>
      <c r="G177" s="61">
        <v>3.5774831330457335</v>
      </c>
      <c r="H177" s="61">
        <v>19.974936732440352</v>
      </c>
      <c r="I177" s="7"/>
      <c r="J177" s="17">
        <v>34182</v>
      </c>
      <c r="K177" s="61">
        <v>20.263157894736842</v>
      </c>
      <c r="L177" s="61">
        <v>24.197570201025041</v>
      </c>
      <c r="M177" s="2"/>
      <c r="N177" s="2"/>
    </row>
    <row r="178" spans="1:14" x14ac:dyDescent="0.35">
      <c r="A178" s="16"/>
      <c r="B178" s="61"/>
      <c r="C178" s="61"/>
      <c r="D178" s="61"/>
      <c r="E178" s="119"/>
      <c r="F178" s="61">
        <v>24.674269647749334</v>
      </c>
      <c r="G178" s="61">
        <v>1.9700302252004587</v>
      </c>
      <c r="H178" s="61">
        <v>20.02048464129409</v>
      </c>
      <c r="I178" s="7"/>
      <c r="J178" s="16"/>
      <c r="K178" s="61"/>
      <c r="L178" s="61">
        <v>24.674269647749334</v>
      </c>
      <c r="M178" s="2"/>
      <c r="N178" s="2"/>
    </row>
    <row r="179" spans="1:14" x14ac:dyDescent="0.35">
      <c r="A179" s="16"/>
      <c r="B179" s="61"/>
      <c r="C179" s="61"/>
      <c r="D179" s="61"/>
      <c r="E179" s="119"/>
      <c r="F179" s="61">
        <v>26.123136850050663</v>
      </c>
      <c r="G179" s="61">
        <v>5.8719760421905187</v>
      </c>
      <c r="H179" s="61">
        <v>26.46443884649241</v>
      </c>
      <c r="I179" s="7"/>
      <c r="J179" s="16"/>
      <c r="K179" s="61"/>
      <c r="L179" s="61">
        <v>26.123136850050663</v>
      </c>
      <c r="M179" s="2"/>
      <c r="N179" s="2"/>
    </row>
    <row r="180" spans="1:14" x14ac:dyDescent="0.35">
      <c r="A180" s="17">
        <v>34274</v>
      </c>
      <c r="B180" s="61">
        <v>21.271929824561404</v>
      </c>
      <c r="C180" s="61">
        <v>4.9783549783549796</v>
      </c>
      <c r="D180" s="61">
        <v>31.436314363143619</v>
      </c>
      <c r="E180" s="119"/>
      <c r="F180" s="61">
        <v>27.147009976587707</v>
      </c>
      <c r="G180" s="61">
        <v>3.9194111044710045</v>
      </c>
      <c r="H180" s="61">
        <v>30.526568224193106</v>
      </c>
      <c r="I180" s="7"/>
      <c r="J180" s="17">
        <v>34274</v>
      </c>
      <c r="K180" s="61">
        <v>21.271929824561404</v>
      </c>
      <c r="L180" s="61">
        <v>27.147009976587707</v>
      </c>
      <c r="M180" s="2"/>
      <c r="N180" s="2"/>
    </row>
    <row r="181" spans="1:14" x14ac:dyDescent="0.35">
      <c r="A181" s="16"/>
      <c r="B181" s="61"/>
      <c r="C181" s="61"/>
      <c r="D181" s="61"/>
      <c r="E181" s="119"/>
      <c r="F181" s="61">
        <v>31.780675178217749</v>
      </c>
      <c r="G181" s="61">
        <v>17.068786601641349</v>
      </c>
      <c r="H181" s="61">
        <v>33.65840033691336</v>
      </c>
      <c r="I181" s="7"/>
      <c r="J181" s="16"/>
      <c r="K181" s="61"/>
      <c r="L181" s="61">
        <v>31.780675178217749</v>
      </c>
      <c r="M181" s="2"/>
      <c r="N181" s="2"/>
    </row>
    <row r="182" spans="1:14" x14ac:dyDescent="0.35">
      <c r="A182" s="16"/>
      <c r="B182" s="61"/>
      <c r="C182" s="61"/>
      <c r="D182" s="61"/>
      <c r="E182" s="119"/>
      <c r="F182" s="61">
        <v>26.198827139819809</v>
      </c>
      <c r="G182" s="61">
        <v>-17.563654664655136</v>
      </c>
      <c r="H182" s="61">
        <v>28.396336929960952</v>
      </c>
      <c r="I182" s="7"/>
      <c r="J182" s="16"/>
      <c r="K182" s="61"/>
      <c r="L182" s="61">
        <v>26.198827139819809</v>
      </c>
      <c r="M182" s="2"/>
      <c r="N182" s="2"/>
    </row>
    <row r="183" spans="1:14" x14ac:dyDescent="0.35">
      <c r="A183" s="17">
        <v>34366</v>
      </c>
      <c r="B183" s="61">
        <v>25.263157894736842</v>
      </c>
      <c r="C183" s="61">
        <v>18.762886597938142</v>
      </c>
      <c r="D183" s="61">
        <v>55.675675675675684</v>
      </c>
      <c r="E183" s="119"/>
      <c r="F183" s="61">
        <v>30.610354771973444</v>
      </c>
      <c r="G183" s="61">
        <v>16.838645518785533</v>
      </c>
      <c r="H183" s="61">
        <v>38.739261053420563</v>
      </c>
      <c r="I183" s="7"/>
      <c r="J183" s="17">
        <v>34366</v>
      </c>
      <c r="K183" s="61">
        <v>25.263157894736842</v>
      </c>
      <c r="L183" s="61">
        <v>30.610354771973444</v>
      </c>
      <c r="M183" s="2"/>
      <c r="N183" s="2"/>
    </row>
    <row r="184" spans="1:14" x14ac:dyDescent="0.35">
      <c r="A184" s="17"/>
      <c r="B184" s="61"/>
      <c r="C184" s="61"/>
      <c r="D184" s="61"/>
      <c r="E184" s="119"/>
      <c r="F184" s="61">
        <v>30.666269250857574</v>
      </c>
      <c r="G184" s="61">
        <v>0.18266524285868169</v>
      </c>
      <c r="H184" s="61">
        <v>41.105018842639552</v>
      </c>
      <c r="I184" s="7"/>
      <c r="J184" s="17"/>
      <c r="K184" s="61"/>
      <c r="L184" s="61">
        <v>30.666269250857574</v>
      </c>
      <c r="M184" s="2"/>
      <c r="N184" s="2"/>
    </row>
    <row r="185" spans="1:14" x14ac:dyDescent="0.35">
      <c r="A185" s="17"/>
      <c r="B185" s="61"/>
      <c r="C185" s="61"/>
      <c r="D185" s="61"/>
      <c r="E185" s="119"/>
      <c r="F185" s="61">
        <v>31.783977606438491</v>
      </c>
      <c r="G185" s="61">
        <v>3.6447483925670543</v>
      </c>
      <c r="H185" s="61">
        <v>43.892820877687264</v>
      </c>
      <c r="I185" s="7"/>
      <c r="J185" s="17"/>
      <c r="K185" s="61"/>
      <c r="L185" s="61">
        <v>31.783977606438491</v>
      </c>
      <c r="M185" s="2"/>
      <c r="N185" s="2"/>
    </row>
    <row r="186" spans="1:14" x14ac:dyDescent="0.35">
      <c r="A186" s="17">
        <v>34455</v>
      </c>
      <c r="B186" s="61">
        <v>30.482456140350877</v>
      </c>
      <c r="C186" s="61">
        <v>20.659722222222218</v>
      </c>
      <c r="D186" s="61">
        <v>65.476190476190496</v>
      </c>
      <c r="E186" s="119"/>
      <c r="F186" s="61">
        <v>32.52304815610988</v>
      </c>
      <c r="G186" s="61">
        <v>2.3252928215053759</v>
      </c>
      <c r="H186" s="61">
        <v>46.63377535438844</v>
      </c>
      <c r="I186" s="7"/>
      <c r="J186" s="17">
        <v>34455</v>
      </c>
      <c r="K186" s="61">
        <v>30.482456140350877</v>
      </c>
      <c r="L186" s="61">
        <v>32.52304815610988</v>
      </c>
      <c r="M186" s="2"/>
      <c r="N186" s="2"/>
    </row>
    <row r="187" spans="1:14" x14ac:dyDescent="0.35">
      <c r="A187" s="17"/>
      <c r="B187" s="61"/>
      <c r="C187" s="61"/>
      <c r="D187" s="61"/>
      <c r="E187" s="119"/>
      <c r="F187" s="61">
        <v>33.294051367576358</v>
      </c>
      <c r="G187" s="61">
        <v>2.3706363799779195</v>
      </c>
      <c r="H187" s="61">
        <v>45.126570857396089</v>
      </c>
      <c r="I187" s="7"/>
      <c r="J187" s="17"/>
      <c r="K187" s="61"/>
      <c r="L187" s="61">
        <v>33.294051367576358</v>
      </c>
      <c r="M187" s="2"/>
      <c r="N187" s="2"/>
    </row>
    <row r="188" spans="1:14" x14ac:dyDescent="0.35">
      <c r="A188" s="17"/>
      <c r="B188" s="61"/>
      <c r="C188" s="61"/>
      <c r="D188" s="61"/>
      <c r="E188" s="119"/>
      <c r="F188" s="61">
        <v>35.393459376184893</v>
      </c>
      <c r="G188" s="61">
        <v>6.3056549815173835</v>
      </c>
      <c r="H188" s="61">
        <v>51.501386755007125</v>
      </c>
      <c r="I188" s="7"/>
      <c r="J188" s="17"/>
      <c r="K188" s="61"/>
      <c r="L188" s="61">
        <v>35.393459376184893</v>
      </c>
      <c r="M188" s="2"/>
      <c r="N188" s="2"/>
    </row>
    <row r="189" spans="1:14" x14ac:dyDescent="0.35">
      <c r="A189" s="17">
        <v>34547</v>
      </c>
      <c r="B189" s="61">
        <v>36.05263157894737</v>
      </c>
      <c r="C189" s="61">
        <v>18.273381294964036</v>
      </c>
      <c r="D189" s="61">
        <v>77.922077922077932</v>
      </c>
      <c r="E189" s="119"/>
      <c r="F189" s="61">
        <v>35.677588983136012</v>
      </c>
      <c r="G189" s="61">
        <v>0.80277433163908896</v>
      </c>
      <c r="H189" s="61">
        <v>47.442857637105497</v>
      </c>
      <c r="I189" s="7"/>
      <c r="J189" s="17">
        <v>34547</v>
      </c>
      <c r="K189" s="61">
        <v>36.05263157894737</v>
      </c>
      <c r="L189" s="61">
        <v>35.677588983136012</v>
      </c>
      <c r="M189" s="2"/>
      <c r="N189" s="2"/>
    </row>
    <row r="190" spans="1:14" x14ac:dyDescent="0.35">
      <c r="A190" s="16"/>
      <c r="B190" s="61"/>
      <c r="C190" s="61"/>
      <c r="D190" s="61"/>
      <c r="E190" s="119"/>
      <c r="F190" s="61">
        <v>36.281164765318692</v>
      </c>
      <c r="G190" s="61">
        <v>1.6917504780605386</v>
      </c>
      <c r="H190" s="61">
        <v>47.040480967703459</v>
      </c>
      <c r="I190" s="7"/>
      <c r="J190" s="16"/>
      <c r="K190" s="61"/>
      <c r="L190" s="61">
        <v>36.281164765318692</v>
      </c>
      <c r="M190" s="2"/>
      <c r="N190" s="2"/>
    </row>
    <row r="191" spans="1:14" x14ac:dyDescent="0.35">
      <c r="A191" s="16"/>
      <c r="B191" s="61"/>
      <c r="C191" s="61"/>
      <c r="D191" s="61"/>
      <c r="E191" s="119"/>
      <c r="F191" s="61">
        <v>36.819155553348921</v>
      </c>
      <c r="G191" s="61">
        <v>1.4828376969432178</v>
      </c>
      <c r="H191" s="61">
        <v>40.944618422720211</v>
      </c>
      <c r="I191" s="7"/>
      <c r="J191" s="16"/>
      <c r="K191" s="61"/>
      <c r="L191" s="61">
        <v>36.819155553348921</v>
      </c>
      <c r="M191" s="2"/>
      <c r="N191" s="2"/>
    </row>
    <row r="192" spans="1:14" x14ac:dyDescent="0.35">
      <c r="A192" s="17">
        <v>34639</v>
      </c>
      <c r="B192" s="61">
        <v>37.543859649122808</v>
      </c>
      <c r="C192" s="61">
        <v>4.1362530413625294</v>
      </c>
      <c r="D192" s="61">
        <v>76.494845360824755</v>
      </c>
      <c r="E192" s="119"/>
      <c r="F192" s="61">
        <v>36.953459183730345</v>
      </c>
      <c r="G192" s="61">
        <v>0.36476564539027478</v>
      </c>
      <c r="H192" s="61">
        <v>36.123496530925415</v>
      </c>
      <c r="I192" s="7"/>
      <c r="J192" s="17">
        <v>34639</v>
      </c>
      <c r="K192" s="61">
        <v>37.543859649122808</v>
      </c>
      <c r="L192" s="61">
        <v>36.953459183730345</v>
      </c>
      <c r="M192" s="2"/>
      <c r="N192" s="2"/>
    </row>
    <row r="193" spans="1:14" x14ac:dyDescent="0.35">
      <c r="A193" s="16"/>
      <c r="B193" s="61"/>
      <c r="C193" s="61"/>
      <c r="D193" s="61"/>
      <c r="E193" s="119"/>
      <c r="F193" s="61">
        <v>37.032336717793335</v>
      </c>
      <c r="G193" s="61">
        <v>0.21345101596799143</v>
      </c>
      <c r="H193" s="61">
        <v>16.524700970403039</v>
      </c>
      <c r="I193" s="7"/>
      <c r="J193" s="16"/>
      <c r="K193" s="61"/>
      <c r="L193" s="61">
        <v>37.032336717793335</v>
      </c>
      <c r="M193" s="2"/>
      <c r="N193" s="2"/>
    </row>
    <row r="194" spans="1:14" x14ac:dyDescent="0.35">
      <c r="A194" s="16"/>
      <c r="B194" s="61"/>
      <c r="C194" s="61"/>
      <c r="D194" s="61"/>
      <c r="E194" s="119"/>
      <c r="F194" s="61">
        <v>38.355903278424258</v>
      </c>
      <c r="G194" s="61">
        <v>3.5740832956808077</v>
      </c>
      <c r="H194" s="61">
        <v>46.40313123073669</v>
      </c>
      <c r="I194" s="7"/>
      <c r="J194" s="16"/>
      <c r="K194" s="61"/>
      <c r="L194" s="61">
        <v>38.355903278424258</v>
      </c>
      <c r="M194" s="2"/>
      <c r="N194" s="2"/>
    </row>
    <row r="195" spans="1:14" x14ac:dyDescent="0.35">
      <c r="A195" s="17">
        <v>34731</v>
      </c>
      <c r="B195" s="61">
        <v>31.885964912280702</v>
      </c>
      <c r="C195" s="61">
        <v>-15.070093457943928</v>
      </c>
      <c r="D195" s="61">
        <v>26.215277777777779</v>
      </c>
      <c r="E195" s="119"/>
      <c r="F195" s="61">
        <v>37.270812180125759</v>
      </c>
      <c r="G195" s="61">
        <v>-2.8290067644134442</v>
      </c>
      <c r="H195" s="61">
        <v>21.758837680151832</v>
      </c>
      <c r="I195" s="7"/>
      <c r="J195" s="17">
        <v>34731</v>
      </c>
      <c r="K195" s="61">
        <v>31.885964912280702</v>
      </c>
      <c r="L195" s="61">
        <v>37.270812180125759</v>
      </c>
      <c r="M195" s="2"/>
      <c r="N195" s="2"/>
    </row>
    <row r="196" spans="1:14" x14ac:dyDescent="0.35">
      <c r="A196" s="17"/>
      <c r="B196" s="61"/>
      <c r="C196" s="61"/>
      <c r="D196" s="61"/>
      <c r="E196" s="119"/>
      <c r="F196" s="61">
        <v>36.633619662797635</v>
      </c>
      <c r="G196" s="61">
        <v>-1.7096287417849743</v>
      </c>
      <c r="H196" s="61">
        <v>19.459003516618466</v>
      </c>
      <c r="I196" s="7"/>
      <c r="J196" s="17"/>
      <c r="K196" s="61"/>
      <c r="L196" s="61">
        <v>36.633619662797635</v>
      </c>
      <c r="M196" s="2"/>
      <c r="N196" s="2"/>
    </row>
    <row r="197" spans="1:14" x14ac:dyDescent="0.35">
      <c r="A197" s="17"/>
      <c r="B197" s="61"/>
      <c r="C197" s="61"/>
      <c r="D197" s="61"/>
      <c r="E197" s="119"/>
      <c r="F197" s="61">
        <v>36.400437934401467</v>
      </c>
      <c r="G197" s="61">
        <v>-0.63652385579842097</v>
      </c>
      <c r="H197" s="61">
        <v>14.524488989785267</v>
      </c>
      <c r="I197" s="7"/>
      <c r="J197" s="17"/>
      <c r="K197" s="61"/>
      <c r="L197" s="61">
        <v>36.400437934401467</v>
      </c>
      <c r="M197" s="2"/>
      <c r="N197" s="2"/>
    </row>
    <row r="198" spans="1:14" x14ac:dyDescent="0.35">
      <c r="A198" s="17">
        <v>34820</v>
      </c>
      <c r="B198" s="61">
        <v>33.903508771929822</v>
      </c>
      <c r="C198" s="61">
        <v>6.3273727647867855</v>
      </c>
      <c r="D198" s="61">
        <v>11.223021582733805</v>
      </c>
      <c r="E198" s="119"/>
      <c r="F198" s="61">
        <v>36.649290952571334</v>
      </c>
      <c r="G198" s="61">
        <v>0.6836539126763741</v>
      </c>
      <c r="H198" s="61">
        <v>12.687134295209912</v>
      </c>
      <c r="I198" s="7"/>
      <c r="J198" s="17">
        <v>34820</v>
      </c>
      <c r="K198" s="61">
        <v>33.903508771929822</v>
      </c>
      <c r="L198" s="61">
        <v>36.649290952571334</v>
      </c>
      <c r="M198" s="2"/>
      <c r="N198" s="2"/>
    </row>
    <row r="199" spans="1:14" x14ac:dyDescent="0.35">
      <c r="A199" s="17"/>
      <c r="B199" s="61"/>
      <c r="C199" s="61"/>
      <c r="D199" s="61"/>
      <c r="E199" s="119"/>
      <c r="F199" s="61">
        <v>35.481052118159987</v>
      </c>
      <c r="G199" s="61">
        <v>-3.1876164696424625</v>
      </c>
      <c r="H199" s="61">
        <v>6.5687432461687623</v>
      </c>
      <c r="I199" s="7"/>
      <c r="J199" s="17"/>
      <c r="K199" s="61"/>
      <c r="L199" s="61">
        <v>35.481052118159987</v>
      </c>
      <c r="M199" s="2"/>
      <c r="N199" s="2"/>
    </row>
    <row r="200" spans="1:14" x14ac:dyDescent="0.35">
      <c r="A200" s="17"/>
      <c r="B200" s="61"/>
      <c r="C200" s="61"/>
      <c r="D200" s="61"/>
      <c r="E200" s="119"/>
      <c r="F200" s="61">
        <v>35.886894321349082</v>
      </c>
      <c r="G200" s="61">
        <v>1.1438279841238908</v>
      </c>
      <c r="H200" s="61">
        <v>1.3941416122104311</v>
      </c>
      <c r="I200" s="7"/>
      <c r="J200" s="17"/>
      <c r="K200" s="61"/>
      <c r="L200" s="61">
        <v>35.886894321349082</v>
      </c>
      <c r="M200" s="2"/>
      <c r="N200" s="2"/>
    </row>
    <row r="201" spans="1:14" x14ac:dyDescent="0.35">
      <c r="A201" s="17">
        <v>34912</v>
      </c>
      <c r="B201" s="61">
        <v>32.719298245614034</v>
      </c>
      <c r="C201" s="61">
        <v>-3.4928848641655832</v>
      </c>
      <c r="D201" s="61">
        <v>-9.2457420924574283</v>
      </c>
      <c r="E201" s="119"/>
      <c r="F201" s="61">
        <v>35.585324457068786</v>
      </c>
      <c r="G201" s="61">
        <v>-0.84033425010224816</v>
      </c>
      <c r="H201" s="61">
        <v>-0.25860639324826185</v>
      </c>
      <c r="I201" s="7"/>
      <c r="J201" s="17">
        <v>34912</v>
      </c>
      <c r="K201" s="61">
        <v>32.719298245614034</v>
      </c>
      <c r="L201" s="61">
        <v>35.585324457068786</v>
      </c>
      <c r="M201" s="2"/>
      <c r="N201" s="2"/>
    </row>
    <row r="202" spans="1:14" x14ac:dyDescent="0.35">
      <c r="A202" s="16"/>
      <c r="B202" s="61"/>
      <c r="C202" s="61"/>
      <c r="D202" s="61"/>
      <c r="E202" s="119"/>
      <c r="F202" s="61">
        <v>35.068692092221823</v>
      </c>
      <c r="G202" s="61">
        <v>-1.4518129951863856</v>
      </c>
      <c r="H202" s="61">
        <v>-3.3418791291283889</v>
      </c>
      <c r="I202" s="7"/>
      <c r="J202" s="16"/>
      <c r="K202" s="61"/>
      <c r="L202" s="61">
        <v>35.068692092221823</v>
      </c>
      <c r="M202" s="2"/>
      <c r="N202" s="2"/>
    </row>
    <row r="203" spans="1:14" x14ac:dyDescent="0.35">
      <c r="A203" s="16"/>
      <c r="B203" s="61"/>
      <c r="C203" s="61"/>
      <c r="D203" s="61"/>
      <c r="E203" s="119"/>
      <c r="F203" s="61">
        <v>34.337738992494835</v>
      </c>
      <c r="G203" s="61">
        <v>-2.0843466240621833</v>
      </c>
      <c r="H203" s="61">
        <v>-6.7394716786990161</v>
      </c>
      <c r="I203" s="7"/>
      <c r="J203" s="16"/>
      <c r="K203" s="61"/>
      <c r="L203" s="61">
        <v>34.337738992494835</v>
      </c>
      <c r="M203" s="2"/>
      <c r="N203" s="2"/>
    </row>
    <row r="204" spans="1:14" x14ac:dyDescent="0.35">
      <c r="A204" s="17">
        <v>35004</v>
      </c>
      <c r="B204" s="61">
        <v>31.798245614035086</v>
      </c>
      <c r="C204" s="61">
        <v>-2.8150134048257414</v>
      </c>
      <c r="D204" s="61">
        <v>-15.303738317757018</v>
      </c>
      <c r="E204" s="119"/>
      <c r="F204" s="61">
        <v>34.027096335888984</v>
      </c>
      <c r="G204" s="61">
        <v>-0.90466834951988817</v>
      </c>
      <c r="H204" s="61">
        <v>-7.9190498331743857</v>
      </c>
      <c r="I204" s="7"/>
      <c r="J204" s="17">
        <v>35004</v>
      </c>
      <c r="K204" s="61">
        <v>31.798245614035086</v>
      </c>
      <c r="L204" s="61">
        <v>34.027096335888984</v>
      </c>
      <c r="M204" s="2"/>
      <c r="N204" s="2"/>
    </row>
    <row r="205" spans="1:14" x14ac:dyDescent="0.35">
      <c r="A205" s="16"/>
      <c r="B205" s="61"/>
      <c r="C205" s="61"/>
      <c r="D205" s="61"/>
      <c r="E205" s="119"/>
      <c r="F205" s="61">
        <v>34.464517341510259</v>
      </c>
      <c r="G205" s="61">
        <v>1.2855078826103705</v>
      </c>
      <c r="H205" s="61">
        <v>-6.9339922993551966</v>
      </c>
      <c r="I205" s="7"/>
      <c r="J205" s="16"/>
      <c r="K205" s="61"/>
      <c r="L205" s="61">
        <v>34.464517341510259</v>
      </c>
      <c r="M205" s="2"/>
      <c r="N205" s="2"/>
    </row>
    <row r="206" spans="1:14" x14ac:dyDescent="0.35">
      <c r="A206" s="16"/>
      <c r="B206" s="61"/>
      <c r="C206" s="61"/>
      <c r="D206" s="61"/>
      <c r="E206" s="119"/>
      <c r="F206" s="61">
        <v>36.005773026001009</v>
      </c>
      <c r="G206" s="61">
        <v>4.4720071638270298</v>
      </c>
      <c r="H206" s="61">
        <v>-6.1271670109389165</v>
      </c>
      <c r="I206" s="7"/>
      <c r="J206" s="16"/>
      <c r="K206" s="61"/>
      <c r="L206" s="61">
        <v>36.005773026001009</v>
      </c>
      <c r="M206" s="2"/>
      <c r="N206" s="2"/>
    </row>
    <row r="207" spans="1:14" x14ac:dyDescent="0.35">
      <c r="A207" s="17">
        <v>35096</v>
      </c>
      <c r="B207" s="61">
        <v>35.526315789473685</v>
      </c>
      <c r="C207" s="61">
        <v>11.724137931034493</v>
      </c>
      <c r="D207" s="61">
        <v>11.41678129298487</v>
      </c>
      <c r="E207" s="119"/>
      <c r="F207" s="61">
        <v>33.707033956367027</v>
      </c>
      <c r="G207" s="61">
        <v>-6.3843624964640577</v>
      </c>
      <c r="H207" s="61">
        <v>-9.5618475029075825</v>
      </c>
      <c r="I207" s="7"/>
      <c r="J207" s="17">
        <v>35096</v>
      </c>
      <c r="K207" s="61">
        <v>35.526315789473685</v>
      </c>
      <c r="L207" s="61">
        <v>33.707033956367027</v>
      </c>
      <c r="M207" s="2"/>
      <c r="N207" s="2"/>
    </row>
    <row r="208" spans="1:14" x14ac:dyDescent="0.35">
      <c r="A208" s="17"/>
      <c r="B208" s="61"/>
      <c r="C208" s="61"/>
      <c r="D208" s="61"/>
      <c r="E208" s="119"/>
      <c r="F208" s="61">
        <v>33.330280436258057</v>
      </c>
      <c r="G208" s="61">
        <v>-1.117729672081702</v>
      </c>
      <c r="H208" s="61">
        <v>-9.0172340515239924</v>
      </c>
      <c r="I208" s="7"/>
      <c r="J208" s="17"/>
      <c r="K208" s="61"/>
      <c r="L208" s="61">
        <v>33.330280436258057</v>
      </c>
      <c r="M208" s="2"/>
      <c r="N208" s="2"/>
    </row>
    <row r="209" spans="1:14" x14ac:dyDescent="0.35">
      <c r="A209" s="17"/>
      <c r="B209" s="61"/>
      <c r="C209" s="61"/>
      <c r="D209" s="61"/>
      <c r="E209" s="119"/>
      <c r="F209" s="61">
        <v>30.993243060791833</v>
      </c>
      <c r="G209" s="61">
        <v>-7.0117543113255572</v>
      </c>
      <c r="H209" s="61">
        <v>-14.854752251481518</v>
      </c>
      <c r="I209" s="7"/>
      <c r="J209" s="17"/>
      <c r="K209" s="61"/>
      <c r="L209" s="61">
        <v>30.993243060791833</v>
      </c>
      <c r="M209" s="2"/>
      <c r="N209" s="2"/>
    </row>
    <row r="210" spans="1:14" x14ac:dyDescent="0.35">
      <c r="A210" s="17">
        <v>35186</v>
      </c>
      <c r="B210" s="61">
        <v>33.640350877192979</v>
      </c>
      <c r="C210" s="61">
        <v>-5.3086419753086522</v>
      </c>
      <c r="D210" s="61">
        <v>-0.77619663648124304</v>
      </c>
      <c r="E210" s="119"/>
      <c r="F210" s="61">
        <v>32.079386163441121</v>
      </c>
      <c r="G210" s="61">
        <v>3.5044512783604764</v>
      </c>
      <c r="H210" s="61">
        <v>-12.469285681527175</v>
      </c>
      <c r="I210" s="7"/>
      <c r="J210" s="17">
        <v>35186</v>
      </c>
      <c r="K210" s="61">
        <v>33.640350877192979</v>
      </c>
      <c r="L210" s="61">
        <v>32.079386163441121</v>
      </c>
      <c r="M210" s="2"/>
      <c r="N210" s="2"/>
    </row>
    <row r="211" spans="1:14" x14ac:dyDescent="0.35">
      <c r="A211" s="17"/>
      <c r="B211" s="61"/>
      <c r="C211" s="61"/>
      <c r="D211" s="61"/>
      <c r="E211" s="119"/>
      <c r="F211" s="61">
        <v>32.307325150462631</v>
      </c>
      <c r="G211" s="61">
        <v>0.71054659793110542</v>
      </c>
      <c r="H211" s="61">
        <v>-8.9448502178800187</v>
      </c>
      <c r="I211" s="7"/>
      <c r="J211" s="17"/>
      <c r="K211" s="61"/>
      <c r="L211" s="61">
        <v>32.307325150462631</v>
      </c>
      <c r="M211" s="2"/>
      <c r="N211" s="2"/>
    </row>
    <row r="212" spans="1:14" x14ac:dyDescent="0.35">
      <c r="A212" s="17"/>
      <c r="B212" s="61"/>
      <c r="C212" s="61"/>
      <c r="D212" s="61"/>
      <c r="E212" s="119"/>
      <c r="F212" s="61">
        <v>31.628224603921495</v>
      </c>
      <c r="G212" s="61">
        <v>-2.1020017701199656</v>
      </c>
      <c r="H212" s="61">
        <v>-11.866921888791326</v>
      </c>
      <c r="I212" s="7"/>
      <c r="J212" s="17"/>
      <c r="K212" s="61"/>
      <c r="L212" s="61">
        <v>31.628224603921495</v>
      </c>
      <c r="M212" s="2"/>
      <c r="N212" s="2"/>
    </row>
    <row r="213" spans="1:14" x14ac:dyDescent="0.35">
      <c r="A213" s="17">
        <v>35278</v>
      </c>
      <c r="B213" s="61">
        <v>33.991228070175438</v>
      </c>
      <c r="C213" s="61">
        <v>1.0430247718383399</v>
      </c>
      <c r="D213" s="61">
        <v>3.8873994638069722</v>
      </c>
      <c r="E213" s="119"/>
      <c r="F213" s="61">
        <v>30.460794242040514</v>
      </c>
      <c r="G213" s="61">
        <v>-3.6911030464107486</v>
      </c>
      <c r="H213" s="61">
        <v>-14.40068425176413</v>
      </c>
      <c r="I213" s="7"/>
      <c r="J213" s="17">
        <v>35278</v>
      </c>
      <c r="K213" s="61">
        <v>33.991228070175438</v>
      </c>
      <c r="L213" s="61">
        <v>30.460794242040514</v>
      </c>
      <c r="M213" s="2"/>
      <c r="N213" s="2"/>
    </row>
    <row r="214" spans="1:14" x14ac:dyDescent="0.35">
      <c r="A214" s="16"/>
      <c r="B214" s="61"/>
      <c r="C214" s="61"/>
      <c r="D214" s="61"/>
      <c r="E214" s="119"/>
      <c r="F214" s="61">
        <v>30.301638043710966</v>
      </c>
      <c r="G214" s="61">
        <v>-0.52249523457891245</v>
      </c>
      <c r="H214" s="61">
        <v>-13.593475445205394</v>
      </c>
      <c r="I214" s="7"/>
      <c r="J214" s="16"/>
      <c r="K214" s="61"/>
      <c r="L214" s="61">
        <v>30.301638043710966</v>
      </c>
      <c r="M214" s="2"/>
      <c r="N214" s="2"/>
    </row>
    <row r="215" spans="1:14" x14ac:dyDescent="0.35">
      <c r="A215" s="16"/>
      <c r="B215" s="61"/>
      <c r="C215" s="61"/>
      <c r="D215" s="61"/>
      <c r="E215" s="119"/>
      <c r="F215" s="61">
        <v>30.449778522705781</v>
      </c>
      <c r="G215" s="61">
        <v>0.48888604233578992</v>
      </c>
      <c r="H215" s="61">
        <v>-11.32270377685275</v>
      </c>
      <c r="I215" s="7"/>
      <c r="J215" s="16"/>
      <c r="K215" s="61"/>
      <c r="L215" s="61">
        <v>30.449778522705781</v>
      </c>
      <c r="M215" s="2"/>
      <c r="N215" s="2"/>
    </row>
    <row r="216" spans="1:14" x14ac:dyDescent="0.35">
      <c r="A216" s="17">
        <v>35370</v>
      </c>
      <c r="B216" s="61">
        <v>36.184210526315788</v>
      </c>
      <c r="C216" s="61">
        <v>6.4516129032258025</v>
      </c>
      <c r="D216" s="61">
        <v>13.793103448275865</v>
      </c>
      <c r="E216" s="119"/>
      <c r="F216" s="61">
        <v>30.475841275422802</v>
      </c>
      <c r="G216" s="61">
        <v>8.5592585501359508E-2</v>
      </c>
      <c r="H216" s="61">
        <v>-10.436550405038858</v>
      </c>
      <c r="I216" s="7"/>
      <c r="J216" s="17">
        <v>35370</v>
      </c>
      <c r="K216" s="61">
        <v>36.184210526315788</v>
      </c>
      <c r="L216" s="61">
        <v>30.475841275422802</v>
      </c>
      <c r="M216" s="2"/>
      <c r="N216" s="2"/>
    </row>
    <row r="217" spans="1:14" x14ac:dyDescent="0.35">
      <c r="A217" s="16"/>
      <c r="B217" s="61"/>
      <c r="C217" s="61"/>
      <c r="D217" s="61"/>
      <c r="E217" s="119"/>
      <c r="F217" s="61">
        <v>29.982735372609099</v>
      </c>
      <c r="G217" s="61">
        <v>-1.6180222831497892</v>
      </c>
      <c r="H217" s="61">
        <v>-13.004046812816227</v>
      </c>
      <c r="I217" s="7"/>
      <c r="J217" s="16"/>
      <c r="K217" s="61"/>
      <c r="L217" s="61">
        <v>29.982735372609099</v>
      </c>
      <c r="M217" s="2"/>
      <c r="N217" s="2"/>
    </row>
    <row r="218" spans="1:14" x14ac:dyDescent="0.35">
      <c r="A218" s="16"/>
      <c r="B218" s="61"/>
      <c r="C218" s="61"/>
      <c r="D218" s="61"/>
      <c r="E218" s="119"/>
      <c r="F218" s="61">
        <v>30.704086160861952</v>
      </c>
      <c r="G218" s="61">
        <v>2.4058871857030262</v>
      </c>
      <c r="H218" s="61">
        <v>-14.724546703414831</v>
      </c>
      <c r="I218" s="7"/>
      <c r="J218" s="16"/>
      <c r="K218" s="61"/>
      <c r="L218" s="61">
        <v>30.704086160861952</v>
      </c>
      <c r="M218" s="2"/>
      <c r="N218" s="2"/>
    </row>
    <row r="219" spans="1:14" x14ac:dyDescent="0.35">
      <c r="A219" s="17">
        <v>35462</v>
      </c>
      <c r="B219" s="61">
        <v>35.657894736842103</v>
      </c>
      <c r="C219" s="61">
        <v>-1.4545454545454566</v>
      </c>
      <c r="D219" s="61">
        <v>0.37037037037036091</v>
      </c>
      <c r="E219" s="119"/>
      <c r="F219" s="61">
        <v>31.23834642679995</v>
      </c>
      <c r="G219" s="61">
        <v>1.7400298551109916</v>
      </c>
      <c r="H219" s="61">
        <v>-7.3239536079108492</v>
      </c>
      <c r="I219" s="7"/>
      <c r="J219" s="17">
        <v>35462</v>
      </c>
      <c r="K219" s="61">
        <v>35.657894736842103</v>
      </c>
      <c r="L219" s="61">
        <v>31.23834642679995</v>
      </c>
      <c r="M219" s="2"/>
      <c r="N219" s="2"/>
    </row>
    <row r="220" spans="1:14" x14ac:dyDescent="0.35">
      <c r="A220" s="17"/>
      <c r="B220" s="61"/>
      <c r="C220" s="61"/>
      <c r="D220" s="61"/>
      <c r="E220" s="119"/>
      <c r="F220" s="61">
        <v>31.792592242290599</v>
      </c>
      <c r="G220" s="61">
        <v>1.7742482521903025</v>
      </c>
      <c r="H220" s="61">
        <v>-4.613487116942161</v>
      </c>
      <c r="I220" s="7"/>
      <c r="J220" s="17"/>
      <c r="K220" s="61"/>
      <c r="L220" s="61">
        <v>31.792592242290599</v>
      </c>
      <c r="M220" s="2"/>
      <c r="N220" s="2"/>
    </row>
    <row r="221" spans="1:14" x14ac:dyDescent="0.35">
      <c r="A221" s="17"/>
      <c r="B221" s="61"/>
      <c r="C221" s="61"/>
      <c r="D221" s="61"/>
      <c r="E221" s="119"/>
      <c r="F221" s="61">
        <v>35.380234060300552</v>
      </c>
      <c r="G221" s="61">
        <v>11.284521220127687</v>
      </c>
      <c r="H221" s="61">
        <v>14.154669102887475</v>
      </c>
      <c r="I221" s="7"/>
      <c r="J221" s="17"/>
      <c r="K221" s="61"/>
      <c r="L221" s="61">
        <v>35.380234060300552</v>
      </c>
      <c r="M221" s="2"/>
      <c r="N221" s="2"/>
    </row>
    <row r="222" spans="1:14" x14ac:dyDescent="0.35">
      <c r="A222" s="17">
        <v>35551</v>
      </c>
      <c r="B222" s="61">
        <v>36.315789473684205</v>
      </c>
      <c r="C222" s="61">
        <v>1.8450184501844946</v>
      </c>
      <c r="D222" s="61">
        <v>7.9530638852672695</v>
      </c>
      <c r="E222" s="119"/>
      <c r="F222" s="61">
        <v>32.857625784741373</v>
      </c>
      <c r="G222" s="61">
        <v>-7.1299931799765792</v>
      </c>
      <c r="H222" s="61">
        <v>2.4259804016673048</v>
      </c>
      <c r="I222" s="7"/>
      <c r="J222" s="17">
        <v>35551</v>
      </c>
      <c r="K222" s="61">
        <v>36.315789473684205</v>
      </c>
      <c r="L222" s="61">
        <v>32.857625784741373</v>
      </c>
      <c r="M222" s="2"/>
      <c r="N222" s="2"/>
    </row>
    <row r="223" spans="1:14" x14ac:dyDescent="0.35">
      <c r="A223" s="17"/>
      <c r="B223" s="61"/>
      <c r="C223" s="61"/>
      <c r="D223" s="61"/>
      <c r="E223" s="119"/>
      <c r="F223" s="61">
        <v>33.168199166094112</v>
      </c>
      <c r="G223" s="61">
        <v>0.94520944205580548</v>
      </c>
      <c r="H223" s="61">
        <v>2.6646403303962618</v>
      </c>
      <c r="I223" s="7"/>
      <c r="J223" s="17"/>
      <c r="K223" s="61"/>
      <c r="L223" s="61">
        <v>33.168199166094112</v>
      </c>
      <c r="M223" s="2"/>
      <c r="N223" s="2"/>
    </row>
    <row r="224" spans="1:14" x14ac:dyDescent="0.35">
      <c r="A224" s="17"/>
      <c r="B224" s="61"/>
      <c r="C224" s="61"/>
      <c r="D224" s="61"/>
      <c r="E224" s="119"/>
      <c r="F224" s="61">
        <v>32.881707029146767</v>
      </c>
      <c r="G224" s="61">
        <v>-0.86375547708423817</v>
      </c>
      <c r="H224" s="61">
        <v>3.9631766908277744</v>
      </c>
      <c r="I224" s="7"/>
      <c r="J224" s="17"/>
      <c r="K224" s="61"/>
      <c r="L224" s="61">
        <v>32.881707029146767</v>
      </c>
      <c r="M224" s="2"/>
      <c r="N224" s="2"/>
    </row>
    <row r="225" spans="1:14" x14ac:dyDescent="0.35">
      <c r="A225" s="17">
        <v>35643</v>
      </c>
      <c r="B225" s="61">
        <v>37.236842105263165</v>
      </c>
      <c r="C225" s="61">
        <v>2.5362318840580045</v>
      </c>
      <c r="D225" s="61">
        <v>9.5483870967742135</v>
      </c>
      <c r="E225" s="119"/>
      <c r="F225" s="61">
        <v>33.661153241770471</v>
      </c>
      <c r="G225" s="61">
        <v>2.3704554387422583</v>
      </c>
      <c r="H225" s="61">
        <v>10.506485728179005</v>
      </c>
      <c r="I225" s="7"/>
      <c r="J225" s="17">
        <v>35643</v>
      </c>
      <c r="K225" s="61">
        <v>37.236842105263165</v>
      </c>
      <c r="L225" s="61">
        <v>33.661153241770471</v>
      </c>
      <c r="M225" s="2"/>
      <c r="N225" s="2"/>
    </row>
    <row r="226" spans="1:14" x14ac:dyDescent="0.35">
      <c r="A226" s="16"/>
      <c r="B226" s="61"/>
      <c r="C226" s="61"/>
      <c r="D226" s="61"/>
      <c r="E226" s="119"/>
      <c r="F226" s="61">
        <v>34.204524909217902</v>
      </c>
      <c r="G226" s="61">
        <v>1.6142396059477759</v>
      </c>
      <c r="H226" s="61">
        <v>12.880118427515086</v>
      </c>
      <c r="I226" s="7"/>
      <c r="J226" s="16"/>
      <c r="K226" s="61"/>
      <c r="L226" s="61">
        <v>34.204524909217902</v>
      </c>
      <c r="M226" s="2"/>
      <c r="N226" s="2"/>
    </row>
    <row r="227" spans="1:14" x14ac:dyDescent="0.35">
      <c r="A227" s="16"/>
      <c r="B227" s="61"/>
      <c r="C227" s="61"/>
      <c r="D227" s="61"/>
      <c r="E227" s="119"/>
      <c r="F227" s="61">
        <v>34.797016182717407</v>
      </c>
      <c r="G227" s="61">
        <v>1.7322014413941877</v>
      </c>
      <c r="H227" s="61">
        <v>14.276746403163433</v>
      </c>
      <c r="I227" s="7"/>
      <c r="J227" s="16"/>
      <c r="K227" s="61"/>
      <c r="L227" s="61">
        <v>34.797016182717407</v>
      </c>
      <c r="M227" s="2"/>
      <c r="N227" s="2"/>
    </row>
    <row r="228" spans="1:14" x14ac:dyDescent="0.35">
      <c r="A228" s="17">
        <v>35735</v>
      </c>
      <c r="B228" s="61">
        <v>39.649122807017548</v>
      </c>
      <c r="C228" s="61">
        <v>6.4782096584216644</v>
      </c>
      <c r="D228" s="61">
        <v>9.5757575757575921</v>
      </c>
      <c r="E228" s="119"/>
      <c r="F228" s="61">
        <v>36.239886881883031</v>
      </c>
      <c r="G228" s="61">
        <v>4.1465357017658633</v>
      </c>
      <c r="H228" s="61">
        <v>18.913491359822231</v>
      </c>
      <c r="I228" s="7"/>
      <c r="J228" s="17">
        <v>35735</v>
      </c>
      <c r="K228" s="61">
        <v>39.649122807017548</v>
      </c>
      <c r="L228" s="61">
        <v>36.239886881883031</v>
      </c>
      <c r="M228" s="2"/>
      <c r="N228" s="2"/>
    </row>
    <row r="229" spans="1:14" x14ac:dyDescent="0.35">
      <c r="A229" s="16"/>
      <c r="B229" s="61"/>
      <c r="C229" s="61"/>
      <c r="D229" s="61"/>
      <c r="E229" s="119"/>
      <c r="F229" s="61">
        <v>35.492015292298696</v>
      </c>
      <c r="G229" s="61">
        <v>-2.0636697681255978</v>
      </c>
      <c r="H229" s="61">
        <v>18.37484089167738</v>
      </c>
      <c r="I229" s="7"/>
      <c r="J229" s="16"/>
      <c r="K229" s="61"/>
      <c r="L229" s="61">
        <v>35.492015292298696</v>
      </c>
      <c r="M229" s="2"/>
      <c r="N229" s="2"/>
    </row>
    <row r="230" spans="1:14" x14ac:dyDescent="0.35">
      <c r="A230" s="16"/>
      <c r="B230" s="61"/>
      <c r="C230" s="61"/>
      <c r="D230" s="61"/>
      <c r="E230" s="119"/>
      <c r="F230" s="61">
        <v>34.885249548417541</v>
      </c>
      <c r="G230" s="61">
        <v>-1.7095838004240194</v>
      </c>
      <c r="H230" s="61">
        <v>13.617612215032327</v>
      </c>
      <c r="I230" s="7"/>
      <c r="J230" s="16"/>
      <c r="K230" s="61"/>
      <c r="L230" s="61">
        <v>34.885249548417541</v>
      </c>
      <c r="M230" s="2"/>
      <c r="N230" s="2"/>
    </row>
    <row r="231" spans="1:14" x14ac:dyDescent="0.35">
      <c r="A231" s="17">
        <v>35827</v>
      </c>
      <c r="B231" s="61">
        <v>43.114035087719301</v>
      </c>
      <c r="C231" s="61">
        <v>8.7389380530973426</v>
      </c>
      <c r="D231" s="61">
        <v>20.910209102091041</v>
      </c>
      <c r="E231" s="119"/>
      <c r="F231" s="61">
        <v>36.148872977607681</v>
      </c>
      <c r="G231" s="61">
        <v>3.6222284362230184</v>
      </c>
      <c r="H231" s="61">
        <v>15.719547007119751</v>
      </c>
      <c r="I231" s="7"/>
      <c r="J231" s="17">
        <v>35827</v>
      </c>
      <c r="K231" s="61">
        <v>43.114035087719301</v>
      </c>
      <c r="L231" s="61">
        <v>36.148872977607681</v>
      </c>
      <c r="M231" s="2"/>
      <c r="N231" s="2"/>
    </row>
    <row r="232" spans="1:14" x14ac:dyDescent="0.35">
      <c r="A232" s="17"/>
      <c r="B232" s="61"/>
      <c r="C232" s="61"/>
      <c r="D232" s="61"/>
      <c r="E232" s="119"/>
      <c r="F232" s="61">
        <v>36.969429023568992</v>
      </c>
      <c r="G232" s="61">
        <v>2.2699353489377128</v>
      </c>
      <c r="H232" s="61">
        <v>16.283154081384254</v>
      </c>
      <c r="I232" s="7"/>
      <c r="J232" s="17"/>
      <c r="K232" s="61"/>
      <c r="L232" s="61">
        <v>36.969429023568992</v>
      </c>
      <c r="M232" s="2"/>
      <c r="N232" s="2"/>
    </row>
    <row r="233" spans="1:14" x14ac:dyDescent="0.35">
      <c r="A233" s="17"/>
      <c r="B233" s="61"/>
      <c r="C233" s="61"/>
      <c r="D233" s="61"/>
      <c r="E233" s="119"/>
      <c r="F233" s="61">
        <v>37.17264617128729</v>
      </c>
      <c r="G233" s="61">
        <v>0.54968971143358747</v>
      </c>
      <c r="H233" s="61">
        <v>5.0661397771756711</v>
      </c>
      <c r="I233" s="7"/>
      <c r="J233" s="17"/>
      <c r="K233" s="61"/>
      <c r="L233" s="61">
        <v>37.17264617128729</v>
      </c>
      <c r="M233" s="2"/>
      <c r="N233" s="2"/>
    </row>
    <row r="234" spans="1:14" x14ac:dyDescent="0.35">
      <c r="A234" s="17">
        <v>35916</v>
      </c>
      <c r="B234" s="61">
        <v>45.614035087719294</v>
      </c>
      <c r="C234" s="61">
        <v>5.7985757884028315</v>
      </c>
      <c r="D234" s="61">
        <v>25.603864734299524</v>
      </c>
      <c r="E234" s="119"/>
      <c r="F234" s="61">
        <v>37.094114566671031</v>
      </c>
      <c r="G234" s="61">
        <v>-0.21126180862776067</v>
      </c>
      <c r="H234" s="61">
        <v>12.893472004593299</v>
      </c>
      <c r="I234" s="7"/>
      <c r="J234" s="17">
        <v>35916</v>
      </c>
      <c r="K234" s="61">
        <v>45.614035087719294</v>
      </c>
      <c r="L234" s="61">
        <v>37.094114566671031</v>
      </c>
      <c r="M234" s="2"/>
      <c r="N234" s="2"/>
    </row>
    <row r="235" spans="1:14" x14ac:dyDescent="0.35">
      <c r="A235" s="17"/>
      <c r="B235" s="61"/>
      <c r="C235" s="61"/>
      <c r="D235" s="61"/>
      <c r="E235" s="119"/>
      <c r="F235" s="61">
        <v>37.84082191930127</v>
      </c>
      <c r="G235" s="61">
        <v>2.0130076195460811</v>
      </c>
      <c r="H235" s="61">
        <v>14.087658874117292</v>
      </c>
      <c r="I235" s="7"/>
      <c r="J235" s="17"/>
      <c r="K235" s="61"/>
      <c r="L235" s="61">
        <v>37.84082191930127</v>
      </c>
      <c r="M235" s="2"/>
      <c r="N235" s="2"/>
    </row>
    <row r="236" spans="1:14" x14ac:dyDescent="0.35">
      <c r="A236" s="17"/>
      <c r="B236" s="61"/>
      <c r="C236" s="61"/>
      <c r="D236" s="61"/>
      <c r="E236" s="119"/>
      <c r="F236" s="61">
        <v>37.845594055522078</v>
      </c>
      <c r="G236" s="61">
        <v>1.2611079724922369E-2</v>
      </c>
      <c r="H236" s="61">
        <v>15.096196258835516</v>
      </c>
      <c r="I236" s="7"/>
      <c r="J236" s="17"/>
      <c r="K236" s="61"/>
      <c r="L236" s="61">
        <v>37.845594055522078</v>
      </c>
      <c r="M236" s="2"/>
      <c r="N236" s="2"/>
    </row>
    <row r="237" spans="1:14" x14ac:dyDescent="0.35">
      <c r="A237" s="17">
        <v>36008</v>
      </c>
      <c r="B237" s="61">
        <v>39.385964912280699</v>
      </c>
      <c r="C237" s="61">
        <v>-13.653846153846153</v>
      </c>
      <c r="D237" s="61">
        <v>5.7714958775029173</v>
      </c>
      <c r="E237" s="119"/>
      <c r="F237" s="61">
        <v>38.875539176157297</v>
      </c>
      <c r="G237" s="61">
        <v>2.721439962401484</v>
      </c>
      <c r="H237" s="61">
        <v>15.490811906932045</v>
      </c>
      <c r="I237" s="7"/>
      <c r="J237" s="17">
        <v>36008</v>
      </c>
      <c r="K237" s="61">
        <v>39.385964912280699</v>
      </c>
      <c r="L237" s="61">
        <v>38.875539176157297</v>
      </c>
      <c r="M237" s="2"/>
      <c r="N237" s="2"/>
    </row>
    <row r="238" spans="1:14" x14ac:dyDescent="0.35">
      <c r="A238" s="16"/>
      <c r="B238" s="61"/>
      <c r="C238" s="61"/>
      <c r="D238" s="61"/>
      <c r="E238" s="119"/>
      <c r="F238" s="61">
        <v>39.6961798663134</v>
      </c>
      <c r="G238" s="61">
        <v>2.1109435587183034</v>
      </c>
      <c r="H238" s="61">
        <v>16.055346395457558</v>
      </c>
      <c r="I238" s="7"/>
      <c r="J238" s="16"/>
      <c r="K238" s="61"/>
      <c r="L238" s="61">
        <v>39.6961798663134</v>
      </c>
      <c r="M238" s="2"/>
      <c r="N238" s="2"/>
    </row>
    <row r="239" spans="1:14" x14ac:dyDescent="0.35">
      <c r="A239" s="16"/>
      <c r="B239" s="61"/>
      <c r="C239" s="61"/>
      <c r="D239" s="61"/>
      <c r="E239" s="119"/>
      <c r="F239" s="61">
        <v>39.118618247966353</v>
      </c>
      <c r="G239" s="61">
        <v>-1.4549551626683699</v>
      </c>
      <c r="H239" s="61">
        <v>12.419461607157434</v>
      </c>
      <c r="I239" s="7"/>
      <c r="J239" s="16"/>
      <c r="K239" s="61"/>
      <c r="L239" s="61">
        <v>39.118618247966353</v>
      </c>
      <c r="M239" s="2"/>
      <c r="N239" s="2"/>
    </row>
    <row r="240" spans="1:14" x14ac:dyDescent="0.35">
      <c r="A240" s="17">
        <v>36100</v>
      </c>
      <c r="B240" s="61">
        <v>44.736842105263158</v>
      </c>
      <c r="C240" s="61">
        <v>13.585746102449898</v>
      </c>
      <c r="D240" s="61">
        <v>12.831858407079633</v>
      </c>
      <c r="E240" s="119"/>
      <c r="F240" s="61">
        <v>40.237231336238594</v>
      </c>
      <c r="G240" s="61">
        <v>2.8595414111550088</v>
      </c>
      <c r="H240" s="61">
        <v>11.030234358578817</v>
      </c>
      <c r="I240" s="7"/>
      <c r="J240" s="17">
        <v>36100</v>
      </c>
      <c r="K240" s="61">
        <v>44.736842105263158</v>
      </c>
      <c r="L240" s="61">
        <v>40.237231336238594</v>
      </c>
      <c r="M240" s="2"/>
      <c r="N240" s="2"/>
    </row>
    <row r="241" spans="1:14" x14ac:dyDescent="0.35">
      <c r="A241" s="16"/>
      <c r="B241" s="61"/>
      <c r="C241" s="61"/>
      <c r="D241" s="61"/>
      <c r="E241" s="119"/>
      <c r="F241" s="61">
        <v>41.334215117508052</v>
      </c>
      <c r="G241" s="61">
        <v>2.7262904152192124</v>
      </c>
      <c r="H241" s="61">
        <v>16.46060325708536</v>
      </c>
      <c r="I241" s="7"/>
      <c r="J241" s="16"/>
      <c r="K241" s="61"/>
      <c r="L241" s="61">
        <v>41.334215117508052</v>
      </c>
      <c r="M241" s="2"/>
      <c r="N241" s="2"/>
    </row>
    <row r="242" spans="1:14" x14ac:dyDescent="0.35">
      <c r="A242" s="16"/>
      <c r="B242" s="61"/>
      <c r="C242" s="61"/>
      <c r="D242" s="61"/>
      <c r="E242" s="119"/>
      <c r="F242" s="61">
        <v>39.315059258853587</v>
      </c>
      <c r="G242" s="61">
        <v>-4.8849502837159386</v>
      </c>
      <c r="H242" s="61">
        <v>12.698231395157066</v>
      </c>
      <c r="I242" s="7"/>
      <c r="J242" s="16"/>
      <c r="K242" s="61"/>
      <c r="L242" s="61">
        <v>39.315059258853587</v>
      </c>
      <c r="M242" s="2"/>
      <c r="N242" s="2"/>
    </row>
    <row r="243" spans="1:14" x14ac:dyDescent="0.35">
      <c r="A243" s="17">
        <v>36192</v>
      </c>
      <c r="B243" s="61">
        <v>38.245614035087719</v>
      </c>
      <c r="C243" s="61">
        <v>-14.509803921568626</v>
      </c>
      <c r="D243" s="61">
        <v>-11.29196337741608</v>
      </c>
      <c r="E243" s="119"/>
      <c r="F243" s="61">
        <v>42.193409802628302</v>
      </c>
      <c r="G243" s="61">
        <v>7.3212417786869377</v>
      </c>
      <c r="H243" s="61">
        <v>16.721231748400278</v>
      </c>
      <c r="I243" s="7"/>
      <c r="J243" s="17">
        <v>36192</v>
      </c>
      <c r="K243" s="61">
        <v>38.245614035087719</v>
      </c>
      <c r="L243" s="61">
        <v>42.193409802628302</v>
      </c>
      <c r="M243" s="2"/>
      <c r="N243" s="2"/>
    </row>
    <row r="244" spans="1:14" x14ac:dyDescent="0.35">
      <c r="A244" s="17"/>
      <c r="B244" s="61"/>
      <c r="C244" s="61"/>
      <c r="D244" s="61"/>
      <c r="E244" s="119"/>
      <c r="F244" s="61">
        <v>42.678623726196768</v>
      </c>
      <c r="G244" s="61">
        <v>1.1499756142918871</v>
      </c>
      <c r="H244" s="61">
        <v>15.443015630530876</v>
      </c>
      <c r="I244" s="7"/>
      <c r="J244" s="17"/>
      <c r="K244" s="61"/>
      <c r="L244" s="61">
        <v>42.678623726196768</v>
      </c>
      <c r="M244" s="2"/>
      <c r="N244" s="2"/>
    </row>
    <row r="245" spans="1:14" x14ac:dyDescent="0.35">
      <c r="A245" s="17"/>
      <c r="B245" s="61"/>
      <c r="C245" s="61"/>
      <c r="D245" s="61"/>
      <c r="E245" s="119"/>
      <c r="F245" s="61">
        <v>43.082681685016972</v>
      </c>
      <c r="G245" s="61">
        <v>0.94674552162792303</v>
      </c>
      <c r="H245" s="61">
        <v>15.898882975661511</v>
      </c>
      <c r="I245" s="7"/>
      <c r="J245" s="17"/>
      <c r="K245" s="61"/>
      <c r="L245" s="61">
        <v>43.082681685016972</v>
      </c>
      <c r="M245" s="2"/>
      <c r="N245" s="2"/>
    </row>
    <row r="246" spans="1:14" x14ac:dyDescent="0.35">
      <c r="A246" s="17">
        <v>36281</v>
      </c>
      <c r="B246" s="61">
        <v>43.947368421052637</v>
      </c>
      <c r="C246" s="61">
        <v>14.908256880733962</v>
      </c>
      <c r="D246" s="61">
        <v>-3.6538461538461333</v>
      </c>
      <c r="E246" s="119"/>
      <c r="F246" s="61">
        <v>43.530692626313119</v>
      </c>
      <c r="G246" s="61">
        <v>1.0398863853731566</v>
      </c>
      <c r="H246" s="61">
        <v>17.352019679761632</v>
      </c>
      <c r="I246" s="7"/>
      <c r="J246" s="17">
        <v>36281</v>
      </c>
      <c r="K246" s="61">
        <v>43.947368421052637</v>
      </c>
      <c r="L246" s="61">
        <v>43.530692626313119</v>
      </c>
      <c r="M246" s="2"/>
      <c r="N246" s="2"/>
    </row>
    <row r="247" spans="1:14" x14ac:dyDescent="0.35">
      <c r="A247" s="17"/>
      <c r="B247" s="61"/>
      <c r="C247" s="61"/>
      <c r="D247" s="61"/>
      <c r="E247" s="119"/>
      <c r="F247" s="61">
        <v>44.643091680074072</v>
      </c>
      <c r="G247" s="61">
        <v>2.5554361455037755</v>
      </c>
      <c r="H247" s="61">
        <v>17.976009546725003</v>
      </c>
      <c r="I247" s="7"/>
      <c r="J247" s="17"/>
      <c r="K247" s="61"/>
      <c r="L247" s="61">
        <v>44.643091680074072</v>
      </c>
      <c r="M247" s="2"/>
      <c r="N247" s="2"/>
    </row>
    <row r="248" spans="1:14" x14ac:dyDescent="0.35">
      <c r="A248" s="17"/>
      <c r="B248" s="61"/>
      <c r="C248" s="61"/>
      <c r="D248" s="61"/>
      <c r="E248" s="119"/>
      <c r="F248" s="61">
        <v>45.616524459109748</v>
      </c>
      <c r="G248" s="61">
        <v>2.1804779696074528</v>
      </c>
      <c r="H248" s="61">
        <v>20.533249900073393</v>
      </c>
      <c r="I248" s="7"/>
      <c r="J248" s="17"/>
      <c r="K248" s="61"/>
      <c r="L248" s="61">
        <v>45.616524459109748</v>
      </c>
      <c r="M248" s="2"/>
      <c r="N248" s="2"/>
    </row>
    <row r="249" spans="1:14" x14ac:dyDescent="0.35">
      <c r="A249" s="17">
        <v>36373</v>
      </c>
      <c r="B249" s="61">
        <v>46.885964912280706</v>
      </c>
      <c r="C249" s="61">
        <v>6.6866267465069811</v>
      </c>
      <c r="D249" s="61">
        <v>19.042316258351914</v>
      </c>
      <c r="E249" s="119"/>
      <c r="F249" s="61">
        <v>48.187393055772795</v>
      </c>
      <c r="G249" s="61">
        <v>5.6358274268955899</v>
      </c>
      <c r="H249" s="61">
        <v>23.952989661238021</v>
      </c>
      <c r="I249" s="7"/>
      <c r="J249" s="17">
        <v>36373</v>
      </c>
      <c r="K249" s="61">
        <v>46.885964912280706</v>
      </c>
      <c r="L249" s="61">
        <v>48.187393055772795</v>
      </c>
      <c r="M249" s="2"/>
      <c r="N249" s="2"/>
    </row>
    <row r="250" spans="1:14" x14ac:dyDescent="0.35">
      <c r="A250" s="16"/>
      <c r="B250" s="61"/>
      <c r="C250" s="61"/>
      <c r="D250" s="61"/>
      <c r="E250" s="119"/>
      <c r="F250" s="61">
        <v>51.199204076872917</v>
      </c>
      <c r="G250" s="61">
        <v>6.2502053547786041</v>
      </c>
      <c r="H250" s="61">
        <v>28.977660443142806</v>
      </c>
      <c r="I250" s="7"/>
      <c r="J250" s="16"/>
      <c r="K250" s="61"/>
      <c r="L250" s="61">
        <v>51.199204076872917</v>
      </c>
      <c r="M250" s="2"/>
      <c r="N250" s="2"/>
    </row>
    <row r="251" spans="1:14" x14ac:dyDescent="0.35">
      <c r="A251" s="16"/>
      <c r="B251" s="61"/>
      <c r="C251" s="61"/>
      <c r="D251" s="61"/>
      <c r="E251" s="119"/>
      <c r="F251" s="61">
        <v>55.107721306362279</v>
      </c>
      <c r="G251" s="61">
        <v>7.6339413863171224</v>
      </c>
      <c r="H251" s="61">
        <v>40.873384016387519</v>
      </c>
      <c r="I251" s="7"/>
      <c r="J251" s="16"/>
      <c r="K251" s="61"/>
      <c r="L251" s="61">
        <v>55.107721306362279</v>
      </c>
      <c r="M251" s="2"/>
      <c r="N251" s="2"/>
    </row>
    <row r="252" spans="1:14" x14ac:dyDescent="0.35">
      <c r="A252" s="17">
        <v>36465</v>
      </c>
      <c r="B252" s="122">
        <v>48.070175438596493</v>
      </c>
      <c r="C252" s="123">
        <v>2.5257249766136534</v>
      </c>
      <c r="D252" s="123">
        <v>7.4509803921568682</v>
      </c>
      <c r="E252" s="114"/>
      <c r="F252" s="61">
        <v>55.40883266090519</v>
      </c>
      <c r="G252" s="61">
        <v>0.54640501803537855</v>
      </c>
      <c r="H252" s="61">
        <v>37.705380864519626</v>
      </c>
      <c r="I252" s="7"/>
      <c r="J252" s="17">
        <v>36465</v>
      </c>
      <c r="K252" s="122">
        <v>48.070175438596493</v>
      </c>
      <c r="L252" s="61">
        <v>55.40883266090519</v>
      </c>
      <c r="M252" s="2"/>
      <c r="N252" s="2"/>
    </row>
    <row r="253" spans="1:14" x14ac:dyDescent="0.35">
      <c r="A253" s="16"/>
      <c r="B253" s="122"/>
      <c r="C253" s="124"/>
      <c r="D253" s="123"/>
      <c r="E253" s="114"/>
      <c r="F253" s="61">
        <v>55.142188251356352</v>
      </c>
      <c r="G253" s="61">
        <v>-0.48123087375016027</v>
      </c>
      <c r="H253" s="61">
        <v>33.40567395460139</v>
      </c>
      <c r="I253" s="7"/>
      <c r="J253" s="16"/>
      <c r="K253" s="122"/>
      <c r="L253" s="61">
        <v>55.142188251356352</v>
      </c>
      <c r="M253" s="2"/>
      <c r="N253" s="2"/>
    </row>
    <row r="254" spans="1:14" x14ac:dyDescent="0.35">
      <c r="A254" s="16"/>
      <c r="B254" s="122"/>
      <c r="C254" s="124"/>
      <c r="D254" s="123"/>
      <c r="E254" s="114"/>
      <c r="F254" s="61">
        <v>56.280510963315933</v>
      </c>
      <c r="G254" s="61">
        <v>2.0643408396683993</v>
      </c>
      <c r="H254" s="61">
        <v>43.152552798561025</v>
      </c>
      <c r="I254" s="7"/>
      <c r="J254" s="16"/>
      <c r="K254" s="122"/>
      <c r="L254" s="61">
        <v>56.280510963315933</v>
      </c>
      <c r="M254" s="2"/>
      <c r="N254" s="2"/>
    </row>
    <row r="255" spans="1:14" x14ac:dyDescent="0.35">
      <c r="A255" s="17">
        <v>36557</v>
      </c>
      <c r="B255" s="122">
        <v>51.798245614035089</v>
      </c>
      <c r="C255" s="124">
        <v>7.7554744525547434</v>
      </c>
      <c r="D255" s="123">
        <v>35.435779816513765</v>
      </c>
      <c r="E255" s="114"/>
      <c r="F255" s="61">
        <v>54.518406331275202</v>
      </c>
      <c r="G255" s="61">
        <v>-3.130932185724622</v>
      </c>
      <c r="H255" s="61">
        <v>29.210714626527178</v>
      </c>
      <c r="I255" s="7"/>
      <c r="J255" s="17">
        <v>36557</v>
      </c>
      <c r="K255" s="122">
        <v>51.798245614035089</v>
      </c>
      <c r="L255" s="61">
        <v>54.518406331275202</v>
      </c>
      <c r="M255" s="2"/>
      <c r="N255" s="2"/>
    </row>
    <row r="256" spans="1:14" x14ac:dyDescent="0.35">
      <c r="A256" s="17"/>
      <c r="B256" s="122"/>
      <c r="C256" s="124"/>
      <c r="D256" s="123"/>
      <c r="E256" s="114"/>
      <c r="F256" s="61">
        <v>56.127551649312835</v>
      </c>
      <c r="G256" s="10">
        <v>2.951563382575495</v>
      </c>
      <c r="H256" s="61">
        <v>31.512093757749081</v>
      </c>
      <c r="I256" s="7"/>
      <c r="J256" s="17"/>
      <c r="K256" s="122"/>
      <c r="L256" s="61">
        <v>56.127551649312835</v>
      </c>
      <c r="M256" s="2"/>
      <c r="N256" s="2"/>
    </row>
    <row r="257" spans="1:14" x14ac:dyDescent="0.35">
      <c r="A257" s="17"/>
      <c r="B257" s="122"/>
      <c r="C257" s="124"/>
      <c r="D257" s="123"/>
      <c r="E257" s="114"/>
      <c r="F257" s="61">
        <v>57.958833328910671</v>
      </c>
      <c r="G257" s="10">
        <v>3.2627143457811147</v>
      </c>
      <c r="H257" s="61">
        <v>34.529307513063266</v>
      </c>
      <c r="I257" s="7"/>
      <c r="J257" s="17"/>
      <c r="K257" s="122"/>
      <c r="L257" s="61">
        <v>57.958833328910671</v>
      </c>
      <c r="M257" s="2"/>
      <c r="N257" s="2"/>
    </row>
    <row r="258" spans="1:14" x14ac:dyDescent="0.35">
      <c r="A258" s="17">
        <v>36647</v>
      </c>
      <c r="B258" s="122">
        <v>50.833333333333329</v>
      </c>
      <c r="C258" s="124">
        <v>-1.8628281117696983</v>
      </c>
      <c r="D258" s="123">
        <v>15.668662674650674</v>
      </c>
      <c r="E258" s="114"/>
      <c r="F258" s="61">
        <v>61.546819931314353</v>
      </c>
      <c r="G258" s="10">
        <v>6.190577684754639</v>
      </c>
      <c r="H258" s="61">
        <v>41.387182739451703</v>
      </c>
      <c r="I258" s="7"/>
      <c r="J258" s="17">
        <v>36647</v>
      </c>
      <c r="K258" s="122">
        <v>50.833333333333329</v>
      </c>
      <c r="L258" s="61">
        <v>61.546819931314353</v>
      </c>
      <c r="M258" s="2"/>
      <c r="N258" s="2"/>
    </row>
    <row r="259" spans="1:14" x14ac:dyDescent="0.35">
      <c r="A259" s="17"/>
      <c r="B259" s="122"/>
      <c r="C259" s="125"/>
      <c r="D259" s="125"/>
      <c r="E259" s="115"/>
      <c r="F259" s="61">
        <v>62.195486931060984</v>
      </c>
      <c r="G259" s="10">
        <v>1.053940724265745</v>
      </c>
      <c r="H259" s="10">
        <v>39.317158804261808</v>
      </c>
      <c r="J259" s="17"/>
      <c r="K259" s="122"/>
      <c r="L259" s="61">
        <v>62.195486931060984</v>
      </c>
      <c r="M259" s="2"/>
      <c r="N259" s="2"/>
    </row>
    <row r="260" spans="1:14" x14ac:dyDescent="0.35">
      <c r="A260" s="17"/>
      <c r="B260" s="122"/>
      <c r="C260" s="126"/>
      <c r="D260" s="125"/>
      <c r="E260" s="115"/>
      <c r="F260" s="61">
        <v>62.978105314746188</v>
      </c>
      <c r="G260" s="10">
        <v>1.2583202130930671</v>
      </c>
      <c r="H260" s="10">
        <v>38.059850156272226</v>
      </c>
      <c r="J260" s="17"/>
      <c r="K260" s="122"/>
      <c r="L260" s="61">
        <v>62.978105314746188</v>
      </c>
      <c r="M260" s="2"/>
      <c r="N260" s="2"/>
    </row>
    <row r="261" spans="1:14" x14ac:dyDescent="0.35">
      <c r="A261" s="17">
        <v>36739</v>
      </c>
      <c r="B261" s="122">
        <v>50.175438596491226</v>
      </c>
      <c r="C261" s="126">
        <v>-1.2942191544434807</v>
      </c>
      <c r="D261" s="125">
        <v>7.0159027128157021</v>
      </c>
      <c r="E261" s="115"/>
      <c r="F261" s="61">
        <v>63.753277818925312</v>
      </c>
      <c r="G261" s="10">
        <v>1.2308603129691509</v>
      </c>
      <c r="H261" s="10">
        <v>32.30281568695019</v>
      </c>
      <c r="J261" s="17">
        <v>36739</v>
      </c>
      <c r="K261" s="122">
        <v>50.175438596491226</v>
      </c>
      <c r="L261" s="61">
        <v>63.753277818925312</v>
      </c>
      <c r="M261" s="2"/>
      <c r="N261" s="2"/>
    </row>
    <row r="262" spans="1:14" x14ac:dyDescent="0.35">
      <c r="A262" s="17"/>
      <c r="B262" s="122"/>
      <c r="C262" s="126"/>
      <c r="D262" s="125"/>
      <c r="E262" s="115"/>
      <c r="F262" s="61">
        <v>58.974293035309309</v>
      </c>
      <c r="G262" s="10">
        <v>-7.4960612961571531</v>
      </c>
      <c r="H262" s="10">
        <v>15.185956693315973</v>
      </c>
      <c r="I262" s="11"/>
      <c r="J262" s="17"/>
      <c r="K262" s="122"/>
      <c r="L262" s="61">
        <v>58.974293035309309</v>
      </c>
      <c r="M262" s="2"/>
      <c r="N262" s="2"/>
    </row>
    <row r="263" spans="1:14" x14ac:dyDescent="0.35">
      <c r="A263" s="17"/>
      <c r="B263" s="122"/>
      <c r="C263" s="126"/>
      <c r="D263" s="125"/>
      <c r="E263" s="115"/>
      <c r="F263" s="61">
        <v>60.56550841531574</v>
      </c>
      <c r="G263" s="10">
        <v>2.6981508350659489</v>
      </c>
      <c r="H263" s="10">
        <v>9.9038519096295019</v>
      </c>
      <c r="J263" s="17"/>
      <c r="K263" s="122"/>
      <c r="L263" s="61">
        <v>60.56550841531574</v>
      </c>
      <c r="M263" s="2"/>
      <c r="N263" s="2"/>
    </row>
    <row r="264" spans="1:14" x14ac:dyDescent="0.35">
      <c r="A264" s="17">
        <v>36831</v>
      </c>
      <c r="B264" s="122">
        <v>50.350877192982459</v>
      </c>
      <c r="C264" s="126">
        <v>0.34965034965035957</v>
      </c>
      <c r="D264" s="125">
        <v>4.7445255474452575</v>
      </c>
      <c r="E264" s="115"/>
      <c r="F264" s="61">
        <v>61.442155866387814</v>
      </c>
      <c r="G264" s="10">
        <v>1.4474367903603458</v>
      </c>
      <c r="H264" s="10">
        <v>10.888739061524323</v>
      </c>
      <c r="J264" s="17">
        <v>36831</v>
      </c>
      <c r="K264" s="122">
        <v>50.350877192982459</v>
      </c>
      <c r="L264" s="61">
        <v>61.442155866387814</v>
      </c>
      <c r="M264" s="2"/>
      <c r="N264" s="2"/>
    </row>
    <row r="265" spans="1:14" x14ac:dyDescent="0.35">
      <c r="A265" s="17"/>
      <c r="B265" s="122"/>
      <c r="C265" s="126"/>
      <c r="D265" s="125"/>
      <c r="E265" s="115"/>
      <c r="F265" s="61">
        <v>63.154288016258938</v>
      </c>
      <c r="G265" s="10">
        <v>2.7865756429418465</v>
      </c>
      <c r="H265" s="10">
        <v>14.529890849417848</v>
      </c>
      <c r="I265" s="11"/>
      <c r="J265" s="17"/>
      <c r="K265" s="122"/>
      <c r="L265" s="61">
        <v>63.154288016258938</v>
      </c>
      <c r="M265" s="2"/>
      <c r="N265" s="2"/>
    </row>
    <row r="266" spans="1:14" x14ac:dyDescent="0.35">
      <c r="A266" s="17"/>
      <c r="B266" s="122"/>
      <c r="C266" s="126"/>
      <c r="D266" s="125"/>
      <c r="E266" s="115"/>
      <c r="F266" s="61">
        <v>63.848801368477595</v>
      </c>
      <c r="G266" s="10">
        <v>1.0997089414417127</v>
      </c>
      <c r="H266" s="10">
        <v>13.447444373940964</v>
      </c>
      <c r="J266" s="17"/>
      <c r="K266" s="122"/>
      <c r="L266" s="61">
        <v>63.848801368477595</v>
      </c>
      <c r="M266" s="2"/>
      <c r="N266" s="2"/>
    </row>
    <row r="267" spans="1:14" x14ac:dyDescent="0.35">
      <c r="A267" s="17">
        <v>36923</v>
      </c>
      <c r="B267" s="122">
        <v>43.728070175438596</v>
      </c>
      <c r="C267" s="126">
        <v>-13.153310104529622</v>
      </c>
      <c r="D267" s="125">
        <v>-15.580016934801019</v>
      </c>
      <c r="E267" s="115"/>
      <c r="F267" s="61">
        <v>60.032907575135667</v>
      </c>
      <c r="G267" s="10">
        <v>-5.976453295215423</v>
      </c>
      <c r="H267" s="10">
        <v>10.11493478065406</v>
      </c>
      <c r="J267" s="17">
        <v>36923</v>
      </c>
      <c r="K267" s="122">
        <v>43.728070175438596</v>
      </c>
      <c r="L267" s="61">
        <v>60.032907575135667</v>
      </c>
      <c r="M267" s="2"/>
      <c r="N267" s="2"/>
    </row>
    <row r="268" spans="1:14" x14ac:dyDescent="0.35">
      <c r="A268" s="17"/>
      <c r="B268" s="122"/>
      <c r="C268" s="126"/>
      <c r="D268" s="125"/>
      <c r="E268" s="115"/>
      <c r="F268" s="61">
        <v>59.104838786917625</v>
      </c>
      <c r="G268" s="10">
        <v>-1.5459334316874407</v>
      </c>
      <c r="H268" s="10">
        <v>5.3045020673750276</v>
      </c>
      <c r="I268" s="11"/>
      <c r="J268" s="17"/>
      <c r="K268" s="122"/>
      <c r="L268" s="61">
        <v>59.104838786917625</v>
      </c>
      <c r="M268" s="2"/>
      <c r="N268" s="2"/>
    </row>
    <row r="269" spans="1:14" x14ac:dyDescent="0.35">
      <c r="A269" s="17"/>
      <c r="B269" s="122"/>
      <c r="C269" s="126"/>
      <c r="D269" s="125"/>
      <c r="E269" s="115"/>
      <c r="F269" s="61">
        <v>57.501851428306892</v>
      </c>
      <c r="G269" s="10">
        <v>-2.7121085033152026</v>
      </c>
      <c r="H269" s="10">
        <v>-0.78845945364436343</v>
      </c>
      <c r="J269" s="17"/>
      <c r="K269" s="122"/>
      <c r="L269" s="61">
        <v>57.501851428306892</v>
      </c>
      <c r="M269" s="2"/>
      <c r="N269" s="2"/>
    </row>
    <row r="270" spans="1:14" x14ac:dyDescent="0.35">
      <c r="A270" s="17">
        <v>37012</v>
      </c>
      <c r="B270" s="122">
        <v>41.228070175438596</v>
      </c>
      <c r="C270" s="126">
        <v>-5.7171514543630897</v>
      </c>
      <c r="D270" s="125">
        <v>-18.895599654874886</v>
      </c>
      <c r="E270" s="115"/>
      <c r="F270" s="61">
        <v>55.431919963251922</v>
      </c>
      <c r="G270" s="10">
        <v>-3.5997649008497667</v>
      </c>
      <c r="H270" s="10">
        <v>-9.9353629885128072</v>
      </c>
      <c r="J270" s="17">
        <v>37012</v>
      </c>
      <c r="K270" s="122">
        <v>41.228070175438596</v>
      </c>
      <c r="L270" s="61">
        <v>55.431919963251922</v>
      </c>
      <c r="M270" s="2"/>
      <c r="N270" s="2"/>
    </row>
    <row r="271" spans="1:14" x14ac:dyDescent="0.35">
      <c r="A271" s="17"/>
      <c r="B271" s="122"/>
      <c r="C271" s="126"/>
      <c r="D271" s="125"/>
      <c r="E271" s="117"/>
      <c r="F271" s="61">
        <v>54.572427691177161</v>
      </c>
      <c r="G271" s="10">
        <v>-1.5505367171921081</v>
      </c>
      <c r="H271" s="10">
        <v>-12.25661155822031</v>
      </c>
      <c r="I271" s="11"/>
      <c r="J271" s="17"/>
      <c r="K271" s="122"/>
      <c r="L271" s="61">
        <v>54.572427691177161</v>
      </c>
      <c r="M271" s="2"/>
      <c r="N271" s="2"/>
    </row>
    <row r="272" spans="1:14" x14ac:dyDescent="0.35">
      <c r="A272" s="17"/>
      <c r="B272" s="122"/>
      <c r="C272" s="126"/>
      <c r="D272" s="125"/>
      <c r="E272" s="117"/>
      <c r="F272" s="61">
        <v>53.786147354987556</v>
      </c>
      <c r="G272" s="10">
        <v>-1.4408014623046084</v>
      </c>
      <c r="H272" s="10">
        <v>-14.595481896160434</v>
      </c>
      <c r="I272" s="18"/>
      <c r="J272" s="17"/>
      <c r="K272" s="122"/>
      <c r="L272" s="61">
        <v>53.786147354987556</v>
      </c>
      <c r="M272" s="2"/>
      <c r="N272" s="2"/>
    </row>
    <row r="273" spans="1:14" x14ac:dyDescent="0.35">
      <c r="A273" s="17">
        <v>37104</v>
      </c>
      <c r="B273" s="122">
        <v>39.561403508771932</v>
      </c>
      <c r="C273" s="126">
        <v>-4.0425531914893558</v>
      </c>
      <c r="D273" s="125">
        <v>-21.15384615384615</v>
      </c>
      <c r="E273" s="117"/>
      <c r="F273" s="61">
        <v>52.314063776294439</v>
      </c>
      <c r="G273" s="10">
        <v>-2.7369195435720473</v>
      </c>
      <c r="H273" s="10">
        <v>-17.942942596804201</v>
      </c>
      <c r="I273" s="18"/>
      <c r="J273" s="17">
        <v>37104</v>
      </c>
      <c r="K273" s="122">
        <v>39.561403508771932</v>
      </c>
      <c r="L273" s="61">
        <v>52.314063776294439</v>
      </c>
      <c r="M273" s="2"/>
      <c r="N273" s="2"/>
    </row>
    <row r="274" spans="1:14" x14ac:dyDescent="0.35">
      <c r="A274" s="17"/>
      <c r="B274" s="122"/>
      <c r="C274" s="126"/>
      <c r="D274" s="125"/>
      <c r="E274" s="117"/>
      <c r="F274" s="61">
        <v>52.165505973631795</v>
      </c>
      <c r="G274" s="10">
        <v>-0.28397297387927622</v>
      </c>
      <c r="H274" s="10">
        <v>-11.545347491662049</v>
      </c>
      <c r="I274" s="11"/>
      <c r="J274" s="17"/>
      <c r="K274" s="122"/>
      <c r="L274" s="61">
        <v>52.165505973631795</v>
      </c>
      <c r="M274" s="2"/>
      <c r="N274" s="2"/>
    </row>
    <row r="275" spans="1:14" x14ac:dyDescent="0.35">
      <c r="A275" s="17"/>
      <c r="B275" s="122"/>
      <c r="C275" s="126"/>
      <c r="D275" s="125"/>
      <c r="E275" s="117"/>
      <c r="F275" s="61">
        <v>50.003767482597162</v>
      </c>
      <c r="G275" s="10">
        <v>-4.1439998533270845</v>
      </c>
      <c r="H275" s="10">
        <v>-17.438540861068276</v>
      </c>
      <c r="I275" s="18"/>
      <c r="J275" s="17"/>
      <c r="K275" s="122"/>
      <c r="L275" s="61">
        <v>50.003767482597162</v>
      </c>
      <c r="M275" s="2"/>
      <c r="N275" s="2"/>
    </row>
    <row r="276" spans="1:14" x14ac:dyDescent="0.35">
      <c r="A276" s="17">
        <v>37196</v>
      </c>
      <c r="B276" s="122">
        <v>38.815789473684212</v>
      </c>
      <c r="C276" s="126">
        <v>-1.8847006651884695</v>
      </c>
      <c r="D276" s="125">
        <v>-22.909407665505228</v>
      </c>
      <c r="E276" s="117"/>
      <c r="F276" s="61">
        <v>49.582623426938724</v>
      </c>
      <c r="G276" s="10">
        <v>-0.84222464998263691</v>
      </c>
      <c r="H276" s="10">
        <v>-19.301947127699826</v>
      </c>
      <c r="I276" s="18"/>
      <c r="J276" s="17">
        <v>37196</v>
      </c>
      <c r="K276" s="122">
        <v>38.815789473684212</v>
      </c>
      <c r="L276" s="61">
        <v>49.582623426938724</v>
      </c>
      <c r="M276" s="2"/>
      <c r="N276" s="2"/>
    </row>
    <row r="277" spans="1:14" x14ac:dyDescent="0.35">
      <c r="A277" s="17"/>
      <c r="B277" s="122"/>
      <c r="C277" s="126"/>
      <c r="D277" s="125"/>
      <c r="E277" s="117"/>
      <c r="F277" s="61">
        <v>51.063720880516314</v>
      </c>
      <c r="G277" s="10">
        <v>2.9871300693881775</v>
      </c>
      <c r="H277" s="10">
        <v>-19.144491238077034</v>
      </c>
      <c r="I277" s="11"/>
      <c r="J277" s="17"/>
      <c r="K277" s="122"/>
      <c r="L277" s="61">
        <v>51.063720880516314</v>
      </c>
      <c r="M277" s="2"/>
      <c r="N277" s="2"/>
    </row>
    <row r="278" spans="1:14" x14ac:dyDescent="0.35">
      <c r="A278" s="17"/>
      <c r="B278" s="122"/>
      <c r="C278" s="126"/>
      <c r="D278" s="125"/>
      <c r="E278" s="117"/>
      <c r="F278" s="61">
        <v>54.680708917838118</v>
      </c>
      <c r="G278" s="10">
        <v>7.0832833466741851</v>
      </c>
      <c r="H278" s="10">
        <v>-14.359067443928241</v>
      </c>
      <c r="I278" s="18"/>
      <c r="J278" s="17"/>
      <c r="K278" s="122"/>
      <c r="L278" s="61">
        <v>54.680708917838118</v>
      </c>
      <c r="M278" s="2"/>
      <c r="N278" s="2"/>
    </row>
    <row r="279" spans="1:14" x14ac:dyDescent="0.35">
      <c r="A279" s="17">
        <v>37288</v>
      </c>
      <c r="B279" s="122">
        <v>39.692982456140349</v>
      </c>
      <c r="C279" s="126">
        <v>2.2598870056497087</v>
      </c>
      <c r="D279" s="125">
        <v>-9.2276830491474442</v>
      </c>
      <c r="E279" s="117"/>
      <c r="F279" s="61">
        <v>53.907489721746607</v>
      </c>
      <c r="G279" s="10">
        <v>-1.4140621279313148</v>
      </c>
      <c r="H279" s="10">
        <v>-10.203433584692934</v>
      </c>
      <c r="I279" s="18"/>
      <c r="J279" s="17">
        <v>37288</v>
      </c>
      <c r="K279" s="122">
        <v>39.692982456140349</v>
      </c>
      <c r="L279" s="61">
        <v>53.907489721746607</v>
      </c>
      <c r="M279" s="2"/>
      <c r="N279" s="2"/>
    </row>
    <row r="280" spans="1:14" x14ac:dyDescent="0.35">
      <c r="A280" s="17"/>
      <c r="B280" s="122"/>
      <c r="C280" s="126"/>
      <c r="D280" s="125"/>
      <c r="E280" s="117"/>
      <c r="F280" s="61">
        <v>53.065266603319792</v>
      </c>
      <c r="G280" s="10">
        <v>-1.5623489848518357</v>
      </c>
      <c r="H280" s="10">
        <v>-10.218405645892137</v>
      </c>
      <c r="I280" s="11"/>
      <c r="J280" s="17"/>
      <c r="K280" s="122"/>
      <c r="L280" s="61">
        <v>53.065266603319792</v>
      </c>
      <c r="M280" s="2"/>
      <c r="N280" s="2"/>
    </row>
    <row r="281" spans="1:14" x14ac:dyDescent="0.35">
      <c r="A281" s="17"/>
      <c r="B281" s="122"/>
      <c r="C281" s="126"/>
      <c r="D281" s="125"/>
      <c r="E281" s="116"/>
      <c r="F281" s="61">
        <v>56.163203947549647</v>
      </c>
      <c r="G281" s="10">
        <v>5.8379756524883808</v>
      </c>
      <c r="H281" s="10">
        <v>-2.3280076162873975</v>
      </c>
      <c r="I281" s="18"/>
      <c r="J281" s="17"/>
      <c r="K281" s="122"/>
      <c r="L281" s="61">
        <v>56.163203947549647</v>
      </c>
      <c r="M281" s="2"/>
      <c r="N281" s="2"/>
    </row>
    <row r="282" spans="1:14" x14ac:dyDescent="0.35">
      <c r="A282" s="17">
        <v>37377</v>
      </c>
      <c r="B282" s="122">
        <v>42.192982456140356</v>
      </c>
      <c r="C282" s="126">
        <v>6.2983425414364813</v>
      </c>
      <c r="D282" s="125">
        <v>2.3404255319149083</v>
      </c>
      <c r="E282" s="116"/>
      <c r="F282" s="61">
        <v>54.774660770706355</v>
      </c>
      <c r="G282" s="10">
        <v>-2.472336119107521</v>
      </c>
      <c r="H282" s="10">
        <v>-1.185705263287451</v>
      </c>
      <c r="I282" s="18"/>
      <c r="J282" s="17">
        <v>37377</v>
      </c>
      <c r="K282" s="122">
        <v>42.192982456140356</v>
      </c>
      <c r="L282" s="61">
        <v>54.774660770706355</v>
      </c>
      <c r="M282" s="2"/>
      <c r="N282" s="2"/>
    </row>
    <row r="283" spans="1:14" x14ac:dyDescent="0.35">
      <c r="A283" s="17"/>
      <c r="B283" s="122"/>
      <c r="C283" s="126"/>
      <c r="D283" s="125"/>
      <c r="E283" s="116"/>
      <c r="F283" s="61">
        <v>55.207966360116686</v>
      </c>
      <c r="G283" s="10">
        <v>0.79106941661255537</v>
      </c>
      <c r="H283" s="10">
        <v>1.1645783334690796</v>
      </c>
      <c r="I283" s="11"/>
      <c r="J283" s="17"/>
      <c r="K283" s="122"/>
      <c r="L283" s="61">
        <v>55.207966360116686</v>
      </c>
      <c r="M283" s="2"/>
      <c r="N283" s="2"/>
    </row>
    <row r="284" spans="1:14" x14ac:dyDescent="0.35">
      <c r="A284" s="17"/>
      <c r="B284" s="122"/>
      <c r="C284" s="126"/>
      <c r="D284" s="125"/>
      <c r="E284" s="116"/>
      <c r="F284" s="61">
        <v>54.353972009260296</v>
      </c>
      <c r="G284" s="10">
        <v>-1.5468679742446256</v>
      </c>
      <c r="H284" s="10">
        <v>1.0557079883879883</v>
      </c>
      <c r="I284" s="18"/>
      <c r="J284" s="17"/>
      <c r="K284" s="122"/>
      <c r="L284" s="61">
        <v>54.353972009260296</v>
      </c>
      <c r="M284" s="2"/>
      <c r="N284" s="2"/>
    </row>
    <row r="285" spans="1:14" x14ac:dyDescent="0.35">
      <c r="A285" s="17">
        <v>37469</v>
      </c>
      <c r="B285" s="122">
        <v>45.175438596491233</v>
      </c>
      <c r="C285" s="126">
        <v>7.0686070686070659</v>
      </c>
      <c r="D285" s="125">
        <v>14.190687361419076</v>
      </c>
      <c r="E285" s="116"/>
      <c r="F285" s="61">
        <v>54.700816862799364</v>
      </c>
      <c r="G285" s="10">
        <v>0.63812236846274573</v>
      </c>
      <c r="H285" s="10">
        <v>4.5623545834847956</v>
      </c>
      <c r="I285" s="18"/>
      <c r="J285" s="17">
        <v>37469</v>
      </c>
      <c r="K285" s="122">
        <v>45.175438596491233</v>
      </c>
      <c r="L285" s="61">
        <v>54.700816862799364</v>
      </c>
      <c r="M285" s="2"/>
      <c r="N285" s="2"/>
    </row>
    <row r="286" spans="1:14" x14ac:dyDescent="0.35">
      <c r="A286" s="17"/>
      <c r="B286" s="122"/>
      <c r="C286" s="126"/>
      <c r="D286" s="125"/>
      <c r="E286" s="116"/>
      <c r="F286" s="61">
        <v>55.7069433189317</v>
      </c>
      <c r="G286" s="10">
        <v>1.8393261999284372</v>
      </c>
      <c r="H286" s="10">
        <v>6.7888488364130861</v>
      </c>
      <c r="I286" s="11"/>
      <c r="J286" s="17"/>
      <c r="K286" s="122"/>
      <c r="L286" s="61">
        <v>55.7069433189317</v>
      </c>
      <c r="M286" s="2"/>
      <c r="N286" s="2"/>
    </row>
    <row r="287" spans="1:14" x14ac:dyDescent="0.35">
      <c r="A287" s="17"/>
      <c r="B287" s="122"/>
      <c r="C287" s="126"/>
      <c r="D287" s="125"/>
      <c r="E287" s="116"/>
      <c r="F287" s="61">
        <v>56.858710022128825</v>
      </c>
      <c r="G287" s="10">
        <v>2.0675460446699878</v>
      </c>
      <c r="H287" s="10">
        <v>13.708852121827398</v>
      </c>
      <c r="I287" s="18"/>
      <c r="J287" s="17"/>
      <c r="K287" s="122"/>
      <c r="L287" s="61">
        <v>56.858710022128825</v>
      </c>
      <c r="M287" s="2"/>
      <c r="N287" s="2"/>
    </row>
    <row r="288" spans="1:14" x14ac:dyDescent="0.35">
      <c r="A288" s="17">
        <v>37561</v>
      </c>
      <c r="B288" s="122">
        <v>42.807017543859651</v>
      </c>
      <c r="C288" s="126">
        <v>-5.2427184466019492</v>
      </c>
      <c r="D288" s="125">
        <v>10.282485875706215</v>
      </c>
      <c r="E288" s="116"/>
      <c r="F288" s="61">
        <v>57.321956216995815</v>
      </c>
      <c r="G288" s="10">
        <v>0.81473215745959671</v>
      </c>
      <c r="H288" s="10">
        <v>15.608961880488636</v>
      </c>
      <c r="I288" s="18"/>
      <c r="J288" s="17">
        <v>37561</v>
      </c>
      <c r="K288" s="122">
        <v>42.807017543859651</v>
      </c>
      <c r="L288" s="61">
        <v>57.321956216995815</v>
      </c>
      <c r="M288" s="2"/>
      <c r="N288" s="2"/>
    </row>
    <row r="289" spans="1:14" x14ac:dyDescent="0.35">
      <c r="A289" s="17"/>
      <c r="B289" s="122"/>
      <c r="C289" s="126"/>
      <c r="D289" s="125"/>
      <c r="E289" s="116"/>
      <c r="F289" s="61">
        <v>56.72714537640249</v>
      </c>
      <c r="G289" s="10">
        <v>-1.0376666810560931</v>
      </c>
      <c r="H289" s="10">
        <v>11.090896625292901</v>
      </c>
      <c r="I289" s="11"/>
      <c r="J289" s="17"/>
      <c r="K289" s="122"/>
      <c r="L289" s="61">
        <v>56.72714537640249</v>
      </c>
      <c r="M289" s="2"/>
      <c r="N289" s="2"/>
    </row>
    <row r="290" spans="1:14" x14ac:dyDescent="0.35">
      <c r="A290" s="17"/>
      <c r="B290" s="122"/>
      <c r="C290" s="126"/>
      <c r="D290" s="125"/>
      <c r="E290" s="116"/>
      <c r="F290" s="61">
        <v>58.209747706791283</v>
      </c>
      <c r="G290" s="10">
        <v>2.6135676677387254</v>
      </c>
      <c r="H290" s="10">
        <v>6.4539009438517203</v>
      </c>
      <c r="I290" s="18"/>
      <c r="J290" s="17"/>
      <c r="K290" s="122"/>
      <c r="L290" s="61">
        <v>58.209747706791283</v>
      </c>
      <c r="M290" s="2"/>
      <c r="N290" s="2"/>
    </row>
    <row r="291" spans="1:14" x14ac:dyDescent="0.35">
      <c r="A291" s="17">
        <v>37653</v>
      </c>
      <c r="B291" s="122">
        <v>48.114035087719301</v>
      </c>
      <c r="C291" s="126">
        <v>12.397540983606561</v>
      </c>
      <c r="D291" s="125">
        <v>21.215469613259682</v>
      </c>
      <c r="E291" s="116"/>
      <c r="F291" s="61">
        <v>56.954095640996037</v>
      </c>
      <c r="G291" s="10">
        <v>-2.1571164886680094</v>
      </c>
      <c r="H291" s="10">
        <v>5.6515447760135729</v>
      </c>
      <c r="I291" s="18"/>
      <c r="J291" s="17">
        <v>37653</v>
      </c>
      <c r="K291" s="122">
        <v>48.114035087719301</v>
      </c>
      <c r="L291" s="61">
        <v>56.954095640996037</v>
      </c>
      <c r="M291" s="2"/>
      <c r="N291" s="2"/>
    </row>
    <row r="292" spans="1:14" x14ac:dyDescent="0.35">
      <c r="A292" s="17"/>
      <c r="B292" s="122"/>
      <c r="C292" s="126"/>
      <c r="D292" s="125"/>
      <c r="E292" s="116"/>
      <c r="F292" s="61">
        <v>57.946982951438386</v>
      </c>
      <c r="G292" s="10">
        <v>1.7433115200369498</v>
      </c>
      <c r="H292" s="10">
        <v>9.1994569340638996</v>
      </c>
      <c r="I292" s="11"/>
      <c r="J292" s="17"/>
      <c r="K292" s="122"/>
      <c r="L292" s="61">
        <v>57.946982951438386</v>
      </c>
      <c r="M292" s="2"/>
      <c r="N292" s="2"/>
    </row>
    <row r="293" spans="1:14" x14ac:dyDescent="0.35">
      <c r="A293" s="17"/>
      <c r="B293" s="122"/>
      <c r="C293" s="126"/>
      <c r="D293" s="125"/>
      <c r="E293" s="116"/>
      <c r="F293" s="61">
        <v>55.80970795030197</v>
      </c>
      <c r="G293" s="10">
        <v>-3.6883283516719545</v>
      </c>
      <c r="H293" s="10">
        <v>-0.62940853156775445</v>
      </c>
      <c r="I293" s="18"/>
      <c r="J293" s="17"/>
      <c r="K293" s="122"/>
      <c r="L293" s="61">
        <v>55.80970795030197</v>
      </c>
      <c r="M293" s="2"/>
      <c r="N293" s="2"/>
    </row>
    <row r="294" spans="1:14" x14ac:dyDescent="0.35">
      <c r="A294" s="17">
        <v>37742</v>
      </c>
      <c r="B294" s="122">
        <v>45.877192982456137</v>
      </c>
      <c r="C294" s="126">
        <v>-4.6490428441203422</v>
      </c>
      <c r="D294" s="125">
        <v>8.7318087318087105</v>
      </c>
      <c r="E294" s="116"/>
      <c r="F294" s="61">
        <v>55.769341623488103</v>
      </c>
      <c r="G294" s="10">
        <v>-7.2328503940233269E-2</v>
      </c>
      <c r="H294" s="10">
        <v>1.8159507312069056</v>
      </c>
      <c r="I294" s="18"/>
      <c r="J294" s="17">
        <v>37742</v>
      </c>
      <c r="K294" s="122">
        <v>45.877192982456137</v>
      </c>
      <c r="L294" s="61">
        <v>55.769341623488103</v>
      </c>
      <c r="M294" s="2"/>
      <c r="N294" s="2"/>
    </row>
    <row r="295" spans="1:14" x14ac:dyDescent="0.35">
      <c r="A295" s="17"/>
      <c r="B295" s="122"/>
      <c r="C295" s="126"/>
      <c r="D295" s="125"/>
      <c r="E295" s="116"/>
      <c r="F295" s="61">
        <v>57.32984950410367</v>
      </c>
      <c r="G295" s="10">
        <v>2.798146499829457</v>
      </c>
      <c r="H295" s="10">
        <v>3.8434365253487757</v>
      </c>
      <c r="I295" s="11"/>
      <c r="J295" s="17"/>
      <c r="K295" s="122"/>
      <c r="L295" s="61">
        <v>57.32984950410367</v>
      </c>
      <c r="M295" s="2"/>
      <c r="N295" s="2"/>
    </row>
    <row r="296" spans="1:14" x14ac:dyDescent="0.35">
      <c r="A296" s="17"/>
      <c r="B296" s="122"/>
      <c r="C296" s="126"/>
      <c r="D296" s="125"/>
      <c r="E296" s="116"/>
      <c r="F296" s="61">
        <v>62.149580265018834</v>
      </c>
      <c r="G296" s="10">
        <v>8.4070179890672225</v>
      </c>
      <c r="H296" s="10">
        <v>14.342297292331097</v>
      </c>
      <c r="I296" s="18"/>
      <c r="J296" s="17"/>
      <c r="K296" s="122"/>
      <c r="L296" s="61">
        <v>62.149580265018834</v>
      </c>
      <c r="M296" s="2"/>
      <c r="N296" s="2"/>
    </row>
    <row r="297" spans="1:14" x14ac:dyDescent="0.35">
      <c r="A297" s="17">
        <v>37834</v>
      </c>
      <c r="B297" s="122">
        <v>45.657894736842103</v>
      </c>
      <c r="C297" s="126">
        <v>-0.47801147227533269</v>
      </c>
      <c r="D297" s="125">
        <v>1.0679611650485266</v>
      </c>
      <c r="E297" s="116"/>
      <c r="F297" s="61">
        <v>59.765533745936949</v>
      </c>
      <c r="G297" s="10">
        <v>-3.8359816895235821</v>
      </c>
      <c r="H297" s="10">
        <v>9.2589419566455611</v>
      </c>
      <c r="I297" s="18"/>
      <c r="J297" s="17">
        <v>37834</v>
      </c>
      <c r="K297" s="122">
        <v>45.657894736842103</v>
      </c>
      <c r="L297" s="61">
        <v>59.765533745936949</v>
      </c>
      <c r="M297" s="2"/>
      <c r="N297" s="2"/>
    </row>
    <row r="298" spans="1:14" x14ac:dyDescent="0.35">
      <c r="A298" s="17"/>
      <c r="B298" s="122"/>
      <c r="C298" s="126"/>
      <c r="D298" s="125"/>
      <c r="E298" s="116"/>
      <c r="F298" s="61">
        <v>61.892133994664889</v>
      </c>
      <c r="G298" s="10">
        <v>3.55823852886199</v>
      </c>
      <c r="H298" s="10">
        <v>11.103087527746624</v>
      </c>
      <c r="I298" s="11"/>
      <c r="J298" s="17"/>
      <c r="K298" s="122"/>
      <c r="L298" s="61">
        <v>61.892133994664889</v>
      </c>
      <c r="M298" s="2"/>
      <c r="N298" s="2"/>
    </row>
    <row r="299" spans="1:14" x14ac:dyDescent="0.35">
      <c r="A299" s="17"/>
      <c r="B299" s="122"/>
      <c r="C299" s="126"/>
      <c r="D299" s="125"/>
      <c r="E299" s="116"/>
      <c r="F299" s="61">
        <v>63.15699183294381</v>
      </c>
      <c r="G299" s="10">
        <v>2.0436487751221311</v>
      </c>
      <c r="H299" s="10">
        <v>11.077074749609617</v>
      </c>
      <c r="I299" s="18"/>
      <c r="J299" s="17"/>
      <c r="K299" s="122"/>
      <c r="L299" s="61">
        <v>63.15699183294381</v>
      </c>
      <c r="M299" s="2"/>
      <c r="N299" s="2"/>
    </row>
    <row r="300" spans="1:14" x14ac:dyDescent="0.35">
      <c r="A300" s="17">
        <v>37926</v>
      </c>
      <c r="B300" s="122">
        <v>47.149122807017548</v>
      </c>
      <c r="C300" s="126">
        <v>3.2660902977906012</v>
      </c>
      <c r="D300" s="125">
        <v>10.143442622950825</v>
      </c>
      <c r="E300" s="116"/>
      <c r="F300" s="61">
        <v>66.210779538024326</v>
      </c>
      <c r="G300" s="10">
        <v>4.835232990763827</v>
      </c>
      <c r="H300" s="10">
        <v>15.506838753686836</v>
      </c>
      <c r="I300" s="18"/>
      <c r="J300" s="17">
        <v>37926</v>
      </c>
      <c r="K300" s="122">
        <v>47.149122807017548</v>
      </c>
      <c r="L300" s="61">
        <v>66.210779538024326</v>
      </c>
      <c r="M300" s="2"/>
      <c r="N300" s="2"/>
    </row>
    <row r="301" spans="1:14" x14ac:dyDescent="0.35">
      <c r="A301" s="17"/>
      <c r="B301" s="122"/>
      <c r="C301" s="126"/>
      <c r="D301" s="125"/>
      <c r="E301" s="116"/>
      <c r="F301" s="61">
        <v>67.442643555137948</v>
      </c>
      <c r="G301" s="10">
        <v>1.8605188244403159</v>
      </c>
      <c r="H301" s="10">
        <v>18.889542400970029</v>
      </c>
      <c r="I301" s="11"/>
      <c r="J301" s="17"/>
      <c r="K301" s="122"/>
      <c r="L301" s="61">
        <v>67.442643555137948</v>
      </c>
      <c r="M301" s="2"/>
      <c r="N301" s="2"/>
    </row>
    <row r="302" spans="1:14" x14ac:dyDescent="0.35">
      <c r="A302" s="17"/>
      <c r="B302" s="122"/>
      <c r="C302" s="126"/>
      <c r="D302" s="125"/>
      <c r="E302" s="116"/>
      <c r="F302" s="61">
        <v>63.606337957199344</v>
      </c>
      <c r="G302" s="10">
        <v>-5.6882491487781355</v>
      </c>
      <c r="H302" s="10">
        <v>9.2709390832464322</v>
      </c>
      <c r="I302" s="18"/>
      <c r="J302" s="17"/>
      <c r="K302" s="122"/>
      <c r="L302" s="61">
        <v>63.606337957199344</v>
      </c>
      <c r="M302" s="2"/>
      <c r="N302" s="2"/>
    </row>
    <row r="303" spans="1:14" x14ac:dyDescent="0.35">
      <c r="A303" s="17">
        <v>38018</v>
      </c>
      <c r="B303" s="122">
        <v>45.526315789473685</v>
      </c>
      <c r="C303" s="126">
        <v>-3.4418604651162856</v>
      </c>
      <c r="D303" s="125">
        <v>-5.3783044667274433</v>
      </c>
      <c r="E303" s="116"/>
      <c r="F303" s="61">
        <v>62.209365022630017</v>
      </c>
      <c r="G303" s="10">
        <v>-2.1962794580460687</v>
      </c>
      <c r="H303" s="10">
        <v>9.2272018763321242</v>
      </c>
      <c r="I303" s="18"/>
      <c r="J303" s="17">
        <v>38018</v>
      </c>
      <c r="K303" s="122">
        <v>45.526315789473685</v>
      </c>
      <c r="L303" s="61">
        <v>62.209365022630017</v>
      </c>
      <c r="M303" s="2"/>
      <c r="N303" s="2"/>
    </row>
    <row r="304" spans="1:14" x14ac:dyDescent="0.35">
      <c r="A304" s="17"/>
      <c r="B304" s="122"/>
      <c r="C304" s="126"/>
      <c r="D304" s="125"/>
      <c r="E304" s="116"/>
      <c r="F304" s="61">
        <v>64.52570903026573</v>
      </c>
      <c r="G304" s="10">
        <v>3.7234651194287149</v>
      </c>
      <c r="H304" s="10">
        <v>11.353008808656263</v>
      </c>
      <c r="I304" s="11"/>
      <c r="J304" s="17"/>
      <c r="K304" s="122"/>
      <c r="L304" s="61">
        <v>64.52570903026573</v>
      </c>
      <c r="M304" s="2"/>
      <c r="N304" s="2"/>
    </row>
    <row r="305" spans="1:14" x14ac:dyDescent="0.35">
      <c r="A305" s="17"/>
      <c r="B305" s="122"/>
      <c r="C305" s="126"/>
      <c r="D305" s="125"/>
      <c r="E305" s="116"/>
      <c r="F305" s="61">
        <v>65.102313390527911</v>
      </c>
      <c r="G305" s="10">
        <v>0.89360406716603169</v>
      </c>
      <c r="H305" s="10">
        <v>16.650517950212041</v>
      </c>
      <c r="I305" s="18"/>
      <c r="J305" s="17"/>
      <c r="K305" s="122"/>
      <c r="L305" s="61">
        <v>65.102313390527911</v>
      </c>
      <c r="M305" s="2"/>
      <c r="N305" s="2"/>
    </row>
    <row r="306" spans="1:14" x14ac:dyDescent="0.35">
      <c r="A306" s="17">
        <v>38108</v>
      </c>
      <c r="B306" s="122">
        <v>55.745614035087719</v>
      </c>
      <c r="C306" s="126">
        <v>22.447013487475914</v>
      </c>
      <c r="D306" s="125">
        <v>21.510516252390065</v>
      </c>
      <c r="E306" s="116"/>
      <c r="F306" s="61">
        <v>68.669493316315311</v>
      </c>
      <c r="G306" s="10">
        <v>5.4793443427870736</v>
      </c>
      <c r="H306" s="10">
        <v>23.131260504954774</v>
      </c>
      <c r="I306" s="18"/>
      <c r="J306" s="17">
        <v>38108</v>
      </c>
      <c r="K306" s="122">
        <v>55.745614035087719</v>
      </c>
      <c r="L306" s="61">
        <v>68.669493316315311</v>
      </c>
      <c r="M306" s="2"/>
      <c r="N306" s="2"/>
    </row>
    <row r="307" spans="1:14" x14ac:dyDescent="0.35">
      <c r="A307" s="17"/>
      <c r="B307" s="122"/>
      <c r="C307" s="126"/>
      <c r="D307" s="125"/>
      <c r="E307" s="116"/>
      <c r="F307" s="61">
        <v>70.445300090861892</v>
      </c>
      <c r="G307" s="10">
        <v>2.5860199177043741</v>
      </c>
      <c r="H307" s="10">
        <v>22.87717602645969</v>
      </c>
      <c r="I307" s="11"/>
      <c r="J307" s="17"/>
      <c r="K307" s="122"/>
      <c r="L307" s="61">
        <v>70.445300090861892</v>
      </c>
      <c r="M307" s="2"/>
      <c r="N307" s="2"/>
    </row>
    <row r="308" spans="1:14" x14ac:dyDescent="0.35">
      <c r="A308" s="17"/>
      <c r="B308" s="122"/>
      <c r="C308" s="126"/>
      <c r="D308" s="125"/>
      <c r="E308" s="116"/>
      <c r="F308" s="61">
        <v>70.066875445616688</v>
      </c>
      <c r="G308" s="10">
        <v>-0.53718934372782856</v>
      </c>
      <c r="H308" s="10">
        <v>12.739096783657832</v>
      </c>
      <c r="I308" s="18"/>
      <c r="J308" s="17"/>
      <c r="K308" s="122"/>
      <c r="L308" s="61">
        <v>70.066875445616688</v>
      </c>
      <c r="M308" s="2"/>
      <c r="N308" s="2"/>
    </row>
    <row r="309" spans="1:14" x14ac:dyDescent="0.35">
      <c r="A309" s="17">
        <v>38200</v>
      </c>
      <c r="B309" s="122">
        <v>54.649122807017534</v>
      </c>
      <c r="C309" s="126">
        <v>-1.9669551534225196</v>
      </c>
      <c r="D309" s="125">
        <v>19.692603266090284</v>
      </c>
      <c r="E309" s="116"/>
      <c r="F309" s="61">
        <v>73.235710407202802</v>
      </c>
      <c r="G309" s="10">
        <v>4.5225863739930094</v>
      </c>
      <c r="H309" s="10">
        <v>22.538369218833587</v>
      </c>
      <c r="I309" s="18"/>
      <c r="J309" s="17">
        <v>38200</v>
      </c>
      <c r="K309" s="122">
        <v>54.649122807017534</v>
      </c>
      <c r="L309" s="61">
        <v>73.235710407202802</v>
      </c>
      <c r="M309" s="2"/>
      <c r="N309" s="2"/>
    </row>
    <row r="310" spans="1:14" x14ac:dyDescent="0.35">
      <c r="A310" s="17"/>
      <c r="B310" s="122"/>
      <c r="C310" s="126"/>
      <c r="D310" s="125"/>
      <c r="E310" s="116"/>
      <c r="F310" s="61">
        <v>74.226293459778276</v>
      </c>
      <c r="G310" s="10">
        <v>1.3525956764366187</v>
      </c>
      <c r="H310" s="10">
        <v>19.928476639982385</v>
      </c>
      <c r="I310" s="11"/>
      <c r="J310" s="17"/>
      <c r="K310" s="122"/>
      <c r="L310" s="61">
        <v>74.226293459778276</v>
      </c>
      <c r="M310" s="2"/>
      <c r="N310" s="2"/>
    </row>
    <row r="311" spans="1:14" x14ac:dyDescent="0.35">
      <c r="A311" s="17"/>
      <c r="B311" s="122"/>
      <c r="C311" s="126"/>
      <c r="D311" s="125"/>
      <c r="E311" s="116"/>
      <c r="F311" s="61">
        <v>75.868955052273876</v>
      </c>
      <c r="G311" s="10">
        <v>2.2130454262622168</v>
      </c>
      <c r="H311" s="10">
        <v>20.12756284047601</v>
      </c>
      <c r="I311" s="18"/>
      <c r="J311" s="17"/>
      <c r="K311" s="122"/>
      <c r="L311" s="61">
        <v>75.868955052273876</v>
      </c>
      <c r="M311" s="2"/>
      <c r="N311" s="2"/>
    </row>
    <row r="312" spans="1:14" x14ac:dyDescent="0.35">
      <c r="A312" s="17">
        <v>38292</v>
      </c>
      <c r="B312" s="122">
        <v>61.052631578947356</v>
      </c>
      <c r="C312" s="126">
        <v>11.717495987158905</v>
      </c>
      <c r="D312" s="125">
        <v>29.488372093023219</v>
      </c>
      <c r="E312" s="116"/>
      <c r="F312" s="61">
        <v>79.008332446143513</v>
      </c>
      <c r="G312" s="10">
        <v>4.1378945995850236</v>
      </c>
      <c r="H312" s="10">
        <v>19.328503602301872</v>
      </c>
      <c r="I312" s="18"/>
      <c r="J312" s="17">
        <v>38292</v>
      </c>
      <c r="K312" s="122">
        <v>61.052631578947356</v>
      </c>
      <c r="L312" s="61">
        <v>79.008332446143513</v>
      </c>
      <c r="M312" s="2"/>
      <c r="N312" s="2"/>
    </row>
    <row r="313" spans="1:14" x14ac:dyDescent="0.35">
      <c r="A313" s="17"/>
      <c r="B313" s="122"/>
      <c r="C313" s="126"/>
      <c r="D313" s="125"/>
      <c r="E313" s="116"/>
      <c r="F313" s="61">
        <v>80.951441356922004</v>
      </c>
      <c r="G313" s="10">
        <v>2.4593721328102003</v>
      </c>
      <c r="H313" s="10">
        <v>20.030053820087733</v>
      </c>
      <c r="I313" s="11"/>
      <c r="J313" s="17"/>
      <c r="K313" s="122"/>
      <c r="L313" s="61">
        <v>80.951441356922004</v>
      </c>
      <c r="M313" s="2"/>
      <c r="N313" s="2"/>
    </row>
    <row r="314" spans="1:14" x14ac:dyDescent="0.35">
      <c r="A314" s="17"/>
      <c r="B314" s="122"/>
      <c r="C314" s="126"/>
      <c r="D314" s="125"/>
      <c r="E314" s="116"/>
      <c r="F314" s="61">
        <v>81.944238172908612</v>
      </c>
      <c r="G314" s="10">
        <v>1.2264103014661298</v>
      </c>
      <c r="H314" s="10">
        <v>28.830303401602574</v>
      </c>
      <c r="I314" s="18"/>
      <c r="J314" s="17"/>
      <c r="K314" s="122"/>
      <c r="L314" s="61">
        <v>81.944238172908612</v>
      </c>
      <c r="M314" s="2"/>
      <c r="N314" s="2"/>
    </row>
    <row r="315" spans="1:14" x14ac:dyDescent="0.35">
      <c r="A315" s="17">
        <v>38384</v>
      </c>
      <c r="B315" s="122">
        <v>64.122807017543863</v>
      </c>
      <c r="C315" s="126">
        <v>5.0287356321839356</v>
      </c>
      <c r="D315" s="125">
        <v>40.847784200385362</v>
      </c>
      <c r="E315" s="116"/>
      <c r="F315" s="61">
        <v>85.872328488186668</v>
      </c>
      <c r="G315" s="10">
        <v>4.7936138072203205</v>
      </c>
      <c r="H315" s="10">
        <v>38.037622562051119</v>
      </c>
      <c r="I315" s="18"/>
      <c r="J315" s="17">
        <v>38384</v>
      </c>
      <c r="K315" s="122">
        <v>64.122807017543863</v>
      </c>
      <c r="L315" s="61">
        <v>85.872328488186668</v>
      </c>
      <c r="M315" s="2"/>
      <c r="N315" s="2"/>
    </row>
    <row r="316" spans="1:14" x14ac:dyDescent="0.35">
      <c r="A316" s="17"/>
      <c r="B316" s="122"/>
      <c r="C316" s="126"/>
      <c r="D316" s="125"/>
      <c r="E316" s="116"/>
      <c r="F316" s="61">
        <v>84.993914272657847</v>
      </c>
      <c r="G316" s="10">
        <v>-1.022930472474215</v>
      </c>
      <c r="H316" s="10">
        <v>31.721007874228114</v>
      </c>
      <c r="I316" s="11"/>
      <c r="J316" s="17"/>
      <c r="K316" s="122"/>
      <c r="L316" s="61">
        <v>84.993914272657847</v>
      </c>
      <c r="M316" s="2"/>
      <c r="N316" s="2"/>
    </row>
    <row r="317" spans="1:14" x14ac:dyDescent="0.35">
      <c r="A317" s="17"/>
      <c r="B317" s="122"/>
      <c r="C317" s="126"/>
      <c r="D317" s="125"/>
      <c r="E317" s="116"/>
      <c r="F317" s="61">
        <v>88.764531435442336</v>
      </c>
      <c r="G317" s="10">
        <v>4.4363378190684033</v>
      </c>
      <c r="H317" s="10">
        <v>36.346201559647142</v>
      </c>
      <c r="I317" s="18"/>
      <c r="J317" s="17"/>
      <c r="K317" s="122"/>
      <c r="L317" s="61">
        <v>88.764531435442336</v>
      </c>
      <c r="M317" s="2"/>
      <c r="N317" s="2"/>
    </row>
    <row r="318" spans="1:14" x14ac:dyDescent="0.35">
      <c r="A318" s="17">
        <v>38473</v>
      </c>
      <c r="B318" s="122">
        <v>61.798245614035082</v>
      </c>
      <c r="C318" s="126">
        <v>-3.6251709986320253</v>
      </c>
      <c r="D318" s="125">
        <v>10.8575924468922</v>
      </c>
      <c r="E318" s="116"/>
      <c r="F318" s="61">
        <v>89.844937085748754</v>
      </c>
      <c r="G318" s="10">
        <v>1.2171591882870425</v>
      </c>
      <c r="H318" s="10">
        <v>30.836755518046523</v>
      </c>
      <c r="I318" s="18"/>
      <c r="J318" s="17">
        <v>38473</v>
      </c>
      <c r="K318" s="122">
        <v>61.798245614035082</v>
      </c>
      <c r="L318" s="61">
        <v>89.844937085748754</v>
      </c>
      <c r="M318" s="2"/>
      <c r="N318" s="2"/>
    </row>
    <row r="319" spans="1:14" x14ac:dyDescent="0.35">
      <c r="A319" s="17"/>
      <c r="B319" s="122"/>
      <c r="C319" s="126"/>
      <c r="D319" s="125"/>
      <c r="E319" s="116"/>
      <c r="F319" s="61">
        <v>88.410855476158218</v>
      </c>
      <c r="G319" s="10">
        <v>-1.5961740929506529</v>
      </c>
      <c r="H319" s="10">
        <v>25.502844564682036</v>
      </c>
      <c r="I319" s="11"/>
      <c r="J319" s="17"/>
      <c r="K319" s="122"/>
      <c r="L319" s="61">
        <v>88.410855476158218</v>
      </c>
      <c r="M319" s="2"/>
      <c r="N319" s="2"/>
    </row>
    <row r="320" spans="1:14" x14ac:dyDescent="0.35">
      <c r="A320" s="17"/>
      <c r="B320" s="122"/>
      <c r="C320" s="126"/>
      <c r="D320" s="125"/>
      <c r="E320" s="116"/>
      <c r="F320" s="61">
        <v>90.116258370096219</v>
      </c>
      <c r="G320" s="10">
        <v>1.9289519197084326</v>
      </c>
      <c r="H320" s="10">
        <v>28.614638225221167</v>
      </c>
      <c r="I320" s="18"/>
      <c r="J320" s="17"/>
      <c r="K320" s="122"/>
      <c r="L320" s="61">
        <v>90.116258370096219</v>
      </c>
      <c r="M320" s="2"/>
      <c r="N320" s="2"/>
    </row>
    <row r="321" spans="1:14" x14ac:dyDescent="0.35">
      <c r="A321" s="17">
        <v>38565</v>
      </c>
      <c r="B321" s="122">
        <v>60.964912280701753</v>
      </c>
      <c r="C321" s="126">
        <v>-1.3484740951029024</v>
      </c>
      <c r="D321" s="125">
        <v>11.556982343499216</v>
      </c>
      <c r="E321" s="116"/>
      <c r="F321" s="61">
        <v>92.436483597949064</v>
      </c>
      <c r="G321" s="10">
        <v>2.5747021345737364</v>
      </c>
      <c r="H321" s="10">
        <v>26.217774203304312</v>
      </c>
      <c r="I321" s="18"/>
      <c r="J321" s="17">
        <v>38565</v>
      </c>
      <c r="K321" s="122">
        <v>60.964912280701753</v>
      </c>
      <c r="L321" s="61">
        <v>92.436483597949064</v>
      </c>
      <c r="M321" s="2"/>
      <c r="N321" s="2"/>
    </row>
    <row r="322" spans="1:14" x14ac:dyDescent="0.35">
      <c r="A322" s="17"/>
      <c r="B322" s="122"/>
      <c r="C322" s="126"/>
      <c r="D322" s="125"/>
      <c r="E322" s="116"/>
      <c r="F322" s="61">
        <v>93.011570284817537</v>
      </c>
      <c r="G322" s="10">
        <v>0.62214253991941249</v>
      </c>
      <c r="H322" s="10">
        <v>25.308116503511812</v>
      </c>
      <c r="I322" s="11"/>
      <c r="J322" s="17"/>
      <c r="K322" s="122"/>
      <c r="L322" s="61">
        <v>93.011570284817537</v>
      </c>
      <c r="M322" s="2"/>
      <c r="N322" s="2"/>
    </row>
    <row r="323" spans="1:14" x14ac:dyDescent="0.35">
      <c r="A323" s="17"/>
      <c r="B323" s="122"/>
      <c r="C323" s="126"/>
      <c r="D323" s="125"/>
      <c r="E323" s="116"/>
      <c r="F323" s="61">
        <v>93.973383480977972</v>
      </c>
      <c r="G323" s="10">
        <v>1.0340790863063498</v>
      </c>
      <c r="H323" s="10">
        <v>23.862762333065103</v>
      </c>
      <c r="I323" s="18"/>
      <c r="J323" s="17"/>
      <c r="K323" s="122"/>
      <c r="L323" s="61">
        <v>93.973383480977972</v>
      </c>
      <c r="M323" s="2"/>
      <c r="N323" s="2"/>
    </row>
    <row r="324" spans="1:14" x14ac:dyDescent="0.35">
      <c r="A324" s="17">
        <v>38657</v>
      </c>
      <c r="B324" s="122">
        <v>58.815789473684212</v>
      </c>
      <c r="C324" s="126">
        <v>-3.5251798561151029</v>
      </c>
      <c r="D324" s="125">
        <v>-3.6637931034482527</v>
      </c>
      <c r="E324" s="116"/>
      <c r="F324" s="61">
        <v>97.430411214562412</v>
      </c>
      <c r="G324" s="10">
        <v>3.6787307272853509</v>
      </c>
      <c r="H324" s="10">
        <v>23.316627750593799</v>
      </c>
      <c r="I324" s="18"/>
      <c r="J324" s="17">
        <v>38657</v>
      </c>
      <c r="K324" s="122">
        <v>58.815789473684212</v>
      </c>
      <c r="L324" s="61">
        <v>97.430411214562412</v>
      </c>
      <c r="M324" s="2"/>
      <c r="N324" s="2"/>
    </row>
    <row r="325" spans="1:14" x14ac:dyDescent="0.35">
      <c r="A325" s="17"/>
      <c r="B325" s="122"/>
      <c r="C325" s="126"/>
      <c r="D325" s="125"/>
      <c r="E325" s="116"/>
      <c r="F325" s="61">
        <v>97.29359789290011</v>
      </c>
      <c r="G325" s="10">
        <v>-0.14042157880357342</v>
      </c>
      <c r="H325" s="10">
        <v>20.187604151387628</v>
      </c>
      <c r="I325" s="11"/>
      <c r="J325" s="17"/>
      <c r="K325" s="122"/>
      <c r="L325" s="61">
        <v>97.29359789290011</v>
      </c>
      <c r="M325" s="2"/>
      <c r="N325" s="2"/>
    </row>
    <row r="326" spans="1:14" x14ac:dyDescent="0.35">
      <c r="A326" s="17"/>
      <c r="B326" s="122"/>
      <c r="C326" s="126"/>
      <c r="D326" s="125"/>
      <c r="E326" s="116"/>
      <c r="F326" s="61">
        <v>102.46013092909409</v>
      </c>
      <c r="G326" s="10">
        <v>5.3102497472456989</v>
      </c>
      <c r="H326" s="10">
        <v>25.036406724406145</v>
      </c>
      <c r="I326" s="18"/>
      <c r="J326" s="17"/>
      <c r="K326" s="122"/>
      <c r="L326" s="61">
        <v>102.46013092909409</v>
      </c>
      <c r="M326" s="2"/>
      <c r="N326" s="2"/>
    </row>
    <row r="327" spans="1:14" x14ac:dyDescent="0.35">
      <c r="A327" s="17">
        <v>38749</v>
      </c>
      <c r="B327" s="122">
        <v>63.289473684210527</v>
      </c>
      <c r="C327" s="126">
        <v>7.6062639821029068</v>
      </c>
      <c r="D327" s="125">
        <v>-1.2995896032831773</v>
      </c>
      <c r="E327" s="116"/>
      <c r="F327" s="61">
        <v>106.1649155882219</v>
      </c>
      <c r="G327" s="10">
        <v>3.6158304947820685</v>
      </c>
      <c r="H327" s="10">
        <v>23.631113138881354</v>
      </c>
      <c r="I327" s="18"/>
      <c r="J327" s="17">
        <v>38749</v>
      </c>
      <c r="K327" s="122">
        <v>63.289473684210527</v>
      </c>
      <c r="L327" s="61">
        <v>106.1649155882219</v>
      </c>
      <c r="M327" s="2"/>
      <c r="N327" s="2"/>
    </row>
    <row r="328" spans="1:14" x14ac:dyDescent="0.35">
      <c r="A328" s="17"/>
      <c r="B328" s="122"/>
      <c r="C328" s="126"/>
      <c r="D328" s="125"/>
      <c r="E328" s="116"/>
      <c r="F328" s="61">
        <v>108.84403579703363</v>
      </c>
      <c r="G328" s="10">
        <v>2.5235457438718578</v>
      </c>
      <c r="H328" s="10">
        <v>28.060975575104496</v>
      </c>
      <c r="I328" s="11"/>
      <c r="J328" s="17"/>
      <c r="K328" s="122"/>
      <c r="L328" s="61">
        <v>108.84403579703363</v>
      </c>
      <c r="M328" s="2"/>
      <c r="N328" s="2"/>
    </row>
    <row r="329" spans="1:14" x14ac:dyDescent="0.35">
      <c r="A329" s="17"/>
      <c r="B329" s="122"/>
      <c r="C329" s="126"/>
      <c r="D329" s="125"/>
      <c r="E329" s="116"/>
      <c r="F329" s="61">
        <v>108.93984455623507</v>
      </c>
      <c r="G329" s="10">
        <v>8.8023894465028008E-2</v>
      </c>
      <c r="H329" s="10">
        <v>22.729025653074132</v>
      </c>
      <c r="I329" s="18"/>
      <c r="J329" s="17"/>
      <c r="K329" s="122"/>
      <c r="L329" s="61">
        <v>108.93984455623507</v>
      </c>
      <c r="M329" s="2"/>
      <c r="N329" s="2"/>
    </row>
    <row r="330" spans="1:14" x14ac:dyDescent="0.35">
      <c r="A330" s="17">
        <v>38838</v>
      </c>
      <c r="B330" s="122">
        <v>67.587719298245602</v>
      </c>
      <c r="C330" s="126">
        <v>6.7914067914067706</v>
      </c>
      <c r="D330" s="125">
        <v>9.3683463449254702</v>
      </c>
      <c r="E330" s="116"/>
      <c r="F330" s="61">
        <v>107.80919159559747</v>
      </c>
      <c r="G330" s="10">
        <v>-1.0378690783370392</v>
      </c>
      <c r="H330" s="10">
        <v>19.994732137998472</v>
      </c>
      <c r="I330" s="18"/>
      <c r="J330" s="17">
        <v>38838</v>
      </c>
      <c r="K330" s="122">
        <v>67.587719298245602</v>
      </c>
      <c r="L330" s="61">
        <v>107.80919159559747</v>
      </c>
      <c r="M330" s="2"/>
      <c r="N330" s="2"/>
    </row>
    <row r="331" spans="1:14" x14ac:dyDescent="0.35">
      <c r="A331" s="17"/>
      <c r="B331" s="122"/>
      <c r="C331" s="126"/>
      <c r="D331" s="125"/>
      <c r="E331" s="116"/>
      <c r="F331" s="61">
        <v>111.48327831917059</v>
      </c>
      <c r="G331" s="10">
        <v>3.4079531338617075</v>
      </c>
      <c r="H331" s="10">
        <v>26.096821163815488</v>
      </c>
      <c r="I331" s="11"/>
      <c r="J331" s="17"/>
      <c r="K331" s="122"/>
      <c r="L331" s="61">
        <v>111.48327831917059</v>
      </c>
      <c r="M331" s="2"/>
      <c r="N331" s="2"/>
    </row>
    <row r="332" spans="1:14" x14ac:dyDescent="0.35">
      <c r="A332" s="17"/>
      <c r="B332" s="122"/>
      <c r="C332" s="126"/>
      <c r="D332" s="125"/>
      <c r="E332" s="116"/>
      <c r="F332" s="61">
        <v>114.6156536063198</v>
      </c>
      <c r="G332" s="10">
        <v>2.8097265656122694</v>
      </c>
      <c r="H332" s="10">
        <v>27.18643192619874</v>
      </c>
      <c r="I332" s="18"/>
      <c r="J332" s="17"/>
      <c r="K332" s="122"/>
      <c r="L332" s="61">
        <v>114.6156536063198</v>
      </c>
      <c r="M332" s="2"/>
      <c r="N332" s="2"/>
    </row>
    <row r="333" spans="1:14" x14ac:dyDescent="0.35">
      <c r="A333" s="17">
        <v>38930</v>
      </c>
      <c r="B333" s="122">
        <v>67.938596491228083</v>
      </c>
      <c r="C333" s="126">
        <v>0.51914341336797876</v>
      </c>
      <c r="D333" s="125">
        <v>11.438848920863332</v>
      </c>
      <c r="E333" s="116"/>
      <c r="F333" s="61">
        <v>114.14839438451656</v>
      </c>
      <c r="G333" s="10">
        <v>-0.40767487433100991</v>
      </c>
      <c r="H333" s="10">
        <v>23.488464664020636</v>
      </c>
      <c r="I333" s="18"/>
      <c r="J333" s="17">
        <v>38930</v>
      </c>
      <c r="K333" s="122">
        <v>67.938596491228083</v>
      </c>
      <c r="L333" s="61">
        <v>114.14839438451656</v>
      </c>
      <c r="M333" s="2"/>
      <c r="N333" s="2"/>
    </row>
    <row r="334" spans="1:14" x14ac:dyDescent="0.35">
      <c r="A334" s="17"/>
      <c r="B334" s="122"/>
      <c r="C334" s="126"/>
      <c r="D334" s="125"/>
      <c r="E334" s="116"/>
      <c r="F334" s="61">
        <v>115.71516759358833</v>
      </c>
      <c r="G334" s="10">
        <v>1.3725757751738454</v>
      </c>
      <c r="H334" s="10">
        <v>24.409433406240154</v>
      </c>
      <c r="I334" s="11"/>
      <c r="J334" s="17"/>
      <c r="K334" s="122"/>
      <c r="L334" s="61">
        <v>115.71516759358833</v>
      </c>
      <c r="M334" s="2"/>
      <c r="N334" s="2"/>
    </row>
    <row r="335" spans="1:14" x14ac:dyDescent="0.35">
      <c r="A335" s="17"/>
      <c r="B335" s="122"/>
      <c r="C335" s="126"/>
      <c r="D335" s="125"/>
      <c r="E335" s="116"/>
      <c r="F335" s="61">
        <v>121.15055292437864</v>
      </c>
      <c r="G335" s="10">
        <v>4.6972107838795463</v>
      </c>
      <c r="H335" s="10">
        <v>28.920071233682741</v>
      </c>
      <c r="I335" s="18"/>
      <c r="J335" s="17"/>
      <c r="K335" s="122"/>
      <c r="L335" s="61">
        <v>121.15055292437864</v>
      </c>
      <c r="M335" s="2"/>
      <c r="N335" s="2"/>
    </row>
    <row r="336" spans="1:14" x14ac:dyDescent="0.35">
      <c r="A336" s="17">
        <v>39022</v>
      </c>
      <c r="B336" s="122">
        <v>71.096491228070164</v>
      </c>
      <c r="C336" s="126">
        <v>4.6481601032924109</v>
      </c>
      <c r="D336" s="125">
        <v>20.879940343027567</v>
      </c>
      <c r="E336" s="116"/>
      <c r="F336" s="61">
        <v>120.79249752502201</v>
      </c>
      <c r="G336" s="10">
        <v>-0.29554582353422676</v>
      </c>
      <c r="H336" s="10">
        <v>23.978228172527505</v>
      </c>
      <c r="I336" s="18"/>
      <c r="J336" s="17">
        <v>39022</v>
      </c>
      <c r="K336" s="122">
        <v>71.096491228070164</v>
      </c>
      <c r="L336" s="61">
        <v>120.79249752502201</v>
      </c>
      <c r="M336" s="2"/>
      <c r="N336" s="2"/>
    </row>
    <row r="337" spans="1:14" x14ac:dyDescent="0.35">
      <c r="A337" s="17"/>
      <c r="B337" s="122"/>
      <c r="C337" s="126"/>
      <c r="D337" s="125"/>
      <c r="E337" s="116"/>
      <c r="F337" s="61">
        <v>125.67917034883047</v>
      </c>
      <c r="G337" s="10">
        <v>4.0455102129138387</v>
      </c>
      <c r="H337" s="10">
        <v>29.175169867987538</v>
      </c>
      <c r="I337" s="11"/>
      <c r="J337" s="17"/>
      <c r="K337" s="122"/>
      <c r="L337" s="61">
        <v>125.67917034883047</v>
      </c>
      <c r="M337" s="2"/>
      <c r="N337" s="2"/>
    </row>
    <row r="338" spans="1:14" x14ac:dyDescent="0.35">
      <c r="A338" s="17"/>
      <c r="B338" s="122"/>
      <c r="C338" s="126"/>
      <c r="D338" s="125"/>
      <c r="E338" s="116"/>
      <c r="F338" s="61">
        <v>124.88906782216958</v>
      </c>
      <c r="G338" s="10">
        <v>-0.62866624952082617</v>
      </c>
      <c r="H338" s="10">
        <v>21.890404286714293</v>
      </c>
      <c r="I338" s="18"/>
      <c r="J338" s="17"/>
      <c r="K338" s="122"/>
      <c r="L338" s="61">
        <v>124.88906782216958</v>
      </c>
      <c r="M338" s="2"/>
      <c r="N338" s="2"/>
    </row>
    <row r="339" spans="1:14" x14ac:dyDescent="0.35">
      <c r="A339" s="17">
        <v>39114</v>
      </c>
      <c r="B339" s="122">
        <v>70.526315789473699</v>
      </c>
      <c r="C339" s="126">
        <v>-0.80197409006782239</v>
      </c>
      <c r="D339" s="125">
        <v>11.434511434511457</v>
      </c>
      <c r="E339" s="116"/>
      <c r="F339" s="61">
        <v>135.2315645799591</v>
      </c>
      <c r="G339" s="10">
        <v>8.2813467488733963</v>
      </c>
      <c r="H339" s="10">
        <v>27.378770878014901</v>
      </c>
      <c r="I339" s="18"/>
      <c r="J339" s="17">
        <v>39114</v>
      </c>
      <c r="K339" s="122">
        <v>70.526315789473699</v>
      </c>
      <c r="L339" s="61">
        <v>135.2315645799591</v>
      </c>
      <c r="M339" s="2"/>
      <c r="N339" s="2"/>
    </row>
    <row r="340" spans="1:14" x14ac:dyDescent="0.35">
      <c r="A340" s="17"/>
      <c r="B340" s="122"/>
      <c r="C340" s="126"/>
      <c r="D340" s="125"/>
      <c r="E340" s="116"/>
      <c r="F340" s="61">
        <v>139.08576880297113</v>
      </c>
      <c r="G340" s="10">
        <v>2.850077372826032</v>
      </c>
      <c r="H340" s="10">
        <v>27.784464977328316</v>
      </c>
      <c r="I340" s="11"/>
      <c r="J340" s="17"/>
      <c r="K340" s="122"/>
      <c r="L340" s="61">
        <v>139.08576880297113</v>
      </c>
      <c r="M340" s="2"/>
      <c r="N340" s="2"/>
    </row>
    <row r="341" spans="1:14" x14ac:dyDescent="0.35">
      <c r="A341" s="17"/>
      <c r="B341" s="122"/>
      <c r="C341" s="126"/>
      <c r="D341" s="125"/>
      <c r="E341" s="116"/>
      <c r="F341" s="61">
        <v>141.16838224945892</v>
      </c>
      <c r="G341" s="10">
        <v>1.4973591219372029</v>
      </c>
      <c r="H341" s="10">
        <v>29.583792619226081</v>
      </c>
      <c r="I341" s="18"/>
      <c r="J341" s="17"/>
      <c r="K341" s="122"/>
      <c r="L341" s="61">
        <v>141.16838224945892</v>
      </c>
      <c r="M341" s="2"/>
      <c r="N341" s="2"/>
    </row>
    <row r="342" spans="1:14" x14ac:dyDescent="0.35">
      <c r="A342" s="17">
        <v>39203</v>
      </c>
      <c r="B342" s="122">
        <v>73.94736842105263</v>
      </c>
      <c r="C342" s="126">
        <v>4.8507462686566925</v>
      </c>
      <c r="D342" s="125">
        <v>9.4094743672939831</v>
      </c>
      <c r="E342" s="116"/>
      <c r="F342" s="61">
        <v>155.12175963339425</v>
      </c>
      <c r="G342" s="10">
        <v>9.8842086036505563</v>
      </c>
      <c r="H342" s="10">
        <v>43.88546777650528</v>
      </c>
      <c r="I342" s="18"/>
      <c r="J342" s="17">
        <v>39203</v>
      </c>
      <c r="K342" s="122">
        <v>73.94736842105263</v>
      </c>
      <c r="L342" s="61">
        <v>155.12175963339425</v>
      </c>
      <c r="M342" s="2"/>
      <c r="N342" s="2"/>
    </row>
    <row r="343" spans="1:14" x14ac:dyDescent="0.35">
      <c r="A343" s="17"/>
      <c r="B343" s="122"/>
      <c r="C343" s="126"/>
      <c r="D343" s="125"/>
      <c r="E343" s="116"/>
      <c r="F343" s="61">
        <v>155.24136335288088</v>
      </c>
      <c r="G343" s="10">
        <v>7.7103121940669261E-2</v>
      </c>
      <c r="H343" s="10">
        <v>39.250805765177851</v>
      </c>
      <c r="I343" s="11"/>
      <c r="J343" s="17"/>
      <c r="K343" s="122"/>
      <c r="L343" s="61">
        <v>155.24136335288088</v>
      </c>
      <c r="M343" s="2"/>
      <c r="N343" s="2"/>
    </row>
    <row r="344" spans="1:14" x14ac:dyDescent="0.35">
      <c r="A344" s="17"/>
      <c r="B344" s="122"/>
      <c r="C344" s="126"/>
      <c r="D344" s="125"/>
      <c r="E344" s="116"/>
      <c r="F344" s="61">
        <v>155.31583371212429</v>
      </c>
      <c r="G344" s="10">
        <v>4.7970693914956009E-2</v>
      </c>
      <c r="H344" s="10">
        <v>35.510140914609181</v>
      </c>
      <c r="I344" s="18"/>
      <c r="J344" s="17"/>
      <c r="K344" s="122"/>
      <c r="L344" s="61">
        <v>155.31583371212429</v>
      </c>
      <c r="M344" s="2"/>
      <c r="N344" s="2"/>
    </row>
    <row r="345" spans="1:14" x14ac:dyDescent="0.35">
      <c r="A345" s="17">
        <v>39295</v>
      </c>
      <c r="B345" s="122">
        <v>76.008771929824576</v>
      </c>
      <c r="C345" s="126">
        <v>2.7876631079478269</v>
      </c>
      <c r="D345" s="125">
        <v>11.878631375080698</v>
      </c>
      <c r="E345" s="116"/>
      <c r="F345" s="61">
        <v>157.39908476368365</v>
      </c>
      <c r="G345" s="10">
        <v>1.3412998544762855</v>
      </c>
      <c r="H345" s="10">
        <v>37.889880635091735</v>
      </c>
      <c r="I345" s="18"/>
      <c r="J345" s="17">
        <v>39295</v>
      </c>
      <c r="K345" s="122">
        <v>76.008771929824576</v>
      </c>
      <c r="L345" s="61">
        <v>157.39908476368365</v>
      </c>
      <c r="M345" s="2"/>
      <c r="N345" s="2"/>
    </row>
    <row r="346" spans="1:14" x14ac:dyDescent="0.35">
      <c r="A346" s="17"/>
      <c r="B346" s="122"/>
      <c r="C346" s="126"/>
      <c r="D346" s="125"/>
      <c r="E346" s="116"/>
      <c r="F346" s="61">
        <v>159.45283673792184</v>
      </c>
      <c r="G346" s="10">
        <v>1.3048055376698509</v>
      </c>
      <c r="H346" s="10">
        <v>37.797697617262905</v>
      </c>
      <c r="I346" s="11"/>
      <c r="J346" s="17"/>
      <c r="K346" s="122"/>
      <c r="L346" s="61">
        <v>159.45283673792184</v>
      </c>
      <c r="M346" s="2"/>
      <c r="N346" s="2"/>
    </row>
    <row r="347" spans="1:14" x14ac:dyDescent="0.35">
      <c r="A347" s="17"/>
      <c r="B347" s="122"/>
      <c r="C347" s="126"/>
      <c r="D347" s="125"/>
      <c r="E347" s="116"/>
      <c r="F347" s="61">
        <v>163.24722884405929</v>
      </c>
      <c r="G347" s="10">
        <v>2.3796328643396647</v>
      </c>
      <c r="H347" s="10">
        <v>34.747407175233548</v>
      </c>
      <c r="I347" s="18"/>
      <c r="J347" s="17"/>
      <c r="K347" s="122"/>
      <c r="L347" s="61">
        <v>163.24722884405929</v>
      </c>
      <c r="M347" s="2"/>
      <c r="N347" s="2"/>
    </row>
    <row r="348" spans="1:14" x14ac:dyDescent="0.35">
      <c r="A348" s="17">
        <v>39387</v>
      </c>
      <c r="B348" s="122">
        <v>80.39473684210526</v>
      </c>
      <c r="C348" s="126">
        <v>5.7703404500865307</v>
      </c>
      <c r="D348" s="125">
        <v>13.078346699568183</v>
      </c>
      <c r="E348" s="116"/>
      <c r="F348" s="61">
        <v>164.22888854978842</v>
      </c>
      <c r="G348" s="10">
        <v>0.60133315136812193</v>
      </c>
      <c r="H348" s="10">
        <v>35.959510660642337</v>
      </c>
      <c r="I348" s="18"/>
      <c r="J348" s="17">
        <v>39387</v>
      </c>
      <c r="K348" s="122">
        <v>80.39473684210526</v>
      </c>
      <c r="L348" s="61">
        <v>164.22888854978842</v>
      </c>
      <c r="M348" s="2"/>
      <c r="N348" s="2"/>
    </row>
    <row r="349" spans="1:14" x14ac:dyDescent="0.35">
      <c r="A349" s="17"/>
      <c r="B349" s="122"/>
      <c r="C349" s="126"/>
      <c r="D349" s="125"/>
      <c r="E349" s="116"/>
      <c r="F349" s="61">
        <v>162.24448037018334</v>
      </c>
      <c r="G349" s="10">
        <v>-1.2083185833675514</v>
      </c>
      <c r="H349" s="10">
        <v>29.094168842667845</v>
      </c>
      <c r="I349" s="11"/>
      <c r="J349" s="17"/>
      <c r="K349" s="122"/>
      <c r="L349" s="61">
        <v>162.24448037018334</v>
      </c>
      <c r="M349" s="2"/>
      <c r="N349" s="2"/>
    </row>
    <row r="350" spans="1:14" x14ac:dyDescent="0.35">
      <c r="A350" s="17"/>
      <c r="B350" s="122"/>
      <c r="C350" s="126"/>
      <c r="D350" s="125"/>
      <c r="E350" s="116"/>
      <c r="F350" s="61">
        <v>159.39849877808209</v>
      </c>
      <c r="G350" s="10">
        <v>-1.7541315338480246</v>
      </c>
      <c r="H350" s="10">
        <v>27.632067047734488</v>
      </c>
      <c r="I350" s="18"/>
      <c r="J350" s="17"/>
      <c r="K350" s="122"/>
      <c r="L350" s="61">
        <v>159.39849877808209</v>
      </c>
      <c r="M350" s="2"/>
      <c r="N350" s="2"/>
    </row>
    <row r="351" spans="1:14" x14ac:dyDescent="0.35">
      <c r="A351" s="17">
        <v>39479</v>
      </c>
      <c r="B351" s="122">
        <v>78.15789473684211</v>
      </c>
      <c r="C351" s="126">
        <v>-2.7823240589197944</v>
      </c>
      <c r="D351" s="125">
        <v>10.820895522388042</v>
      </c>
      <c r="E351" s="116"/>
      <c r="F351" s="61">
        <v>167.4970918271091</v>
      </c>
      <c r="G351" s="10">
        <v>5.0807210300656935</v>
      </c>
      <c r="H351" s="10">
        <v>23.859464576461509</v>
      </c>
      <c r="I351" s="18"/>
      <c r="J351" s="17">
        <v>39479</v>
      </c>
      <c r="K351" s="122">
        <v>78.15789473684211</v>
      </c>
      <c r="L351" s="61">
        <v>167.4970918271091</v>
      </c>
      <c r="M351" s="2"/>
      <c r="N351" s="2"/>
    </row>
    <row r="352" spans="1:14" x14ac:dyDescent="0.35">
      <c r="A352" s="17"/>
      <c r="B352" s="122"/>
      <c r="C352" s="126"/>
      <c r="D352" s="125"/>
      <c r="E352" s="116"/>
      <c r="F352" s="61">
        <v>170.38013870631468</v>
      </c>
      <c r="G352" s="10">
        <v>1.7212519022010708</v>
      </c>
      <c r="H352" s="10">
        <v>22.500051711023829</v>
      </c>
      <c r="I352" s="11"/>
      <c r="J352" s="17"/>
      <c r="K352" s="122"/>
      <c r="L352" s="61">
        <v>170.38013870631468</v>
      </c>
      <c r="M352" s="2"/>
      <c r="N352" s="2"/>
    </row>
    <row r="353" spans="1:14" x14ac:dyDescent="0.35">
      <c r="A353" s="17"/>
      <c r="B353" s="122"/>
      <c r="C353" s="126"/>
      <c r="D353" s="125"/>
      <c r="E353" s="116"/>
      <c r="F353" s="61">
        <v>172.05288641095038</v>
      </c>
      <c r="G353" s="10">
        <v>0.9817738835857126</v>
      </c>
      <c r="H353" s="10">
        <v>21.877777211412266</v>
      </c>
      <c r="I353" s="18"/>
      <c r="J353" s="17"/>
      <c r="K353" s="122"/>
      <c r="L353" s="61">
        <v>172.05288641095038</v>
      </c>
      <c r="M353" s="2"/>
      <c r="N353" s="2"/>
    </row>
    <row r="354" spans="1:14" x14ac:dyDescent="0.35">
      <c r="A354" s="17">
        <v>39569</v>
      </c>
      <c r="B354" s="122">
        <v>80.921052631578945</v>
      </c>
      <c r="C354" s="126">
        <v>3.5353535353535261</v>
      </c>
      <c r="D354" s="125">
        <v>9.430604982206404</v>
      </c>
      <c r="E354" s="116"/>
      <c r="F354" s="61">
        <v>170.44239704710421</v>
      </c>
      <c r="G354" s="10">
        <v>-0.93604321173635929</v>
      </c>
      <c r="H354" s="10">
        <v>9.8765237384605964</v>
      </c>
      <c r="I354" s="18"/>
      <c r="J354" s="17">
        <v>39569</v>
      </c>
      <c r="K354" s="122">
        <v>80.921052631578945</v>
      </c>
      <c r="L354" s="61">
        <v>170.44239704710421</v>
      </c>
      <c r="M354" s="2"/>
      <c r="N354" s="2"/>
    </row>
    <row r="355" spans="1:14" x14ac:dyDescent="0.35">
      <c r="B355" s="122"/>
      <c r="C355" s="126"/>
      <c r="D355" s="125"/>
      <c r="E355" s="116"/>
      <c r="F355" s="61">
        <v>166.70747096896065</v>
      </c>
      <c r="G355" s="10">
        <v>-2.1913128088144385</v>
      </c>
      <c r="H355" s="10">
        <v>7.3859874510481038</v>
      </c>
      <c r="I355" s="11"/>
      <c r="K355" s="122"/>
      <c r="L355" s="61">
        <v>166.70747096896065</v>
      </c>
      <c r="M355" s="2"/>
      <c r="N355" s="2"/>
    </row>
    <row r="356" spans="1:14" x14ac:dyDescent="0.35">
      <c r="B356" s="122"/>
      <c r="C356" s="126"/>
      <c r="D356" s="125"/>
      <c r="E356" s="116"/>
      <c r="F356" s="61">
        <v>165.12658572776468</v>
      </c>
      <c r="G356" s="10">
        <v>-0.94829897664893137</v>
      </c>
      <c r="H356" s="10">
        <v>6.3166463979612564</v>
      </c>
      <c r="I356" s="18"/>
      <c r="K356" s="122"/>
      <c r="L356" s="61">
        <v>165.12658572776468</v>
      </c>
      <c r="M356" s="2"/>
      <c r="N356" s="2"/>
    </row>
    <row r="357" spans="1:14" x14ac:dyDescent="0.35">
      <c r="A357" s="17">
        <v>39661</v>
      </c>
      <c r="B357" s="142">
        <v>0</v>
      </c>
      <c r="C357" s="126"/>
      <c r="D357" s="125"/>
      <c r="E357" s="116"/>
      <c r="F357" s="61">
        <v>160.15220301762184</v>
      </c>
      <c r="G357" s="10">
        <v>-3.0124662774435595</v>
      </c>
      <c r="H357" s="10">
        <v>1.7491323142518223</v>
      </c>
      <c r="I357" s="18"/>
      <c r="J357" s="17">
        <v>39661</v>
      </c>
      <c r="K357" s="122"/>
      <c r="L357" s="61">
        <v>160.15220301762184</v>
      </c>
      <c r="M357" s="2"/>
      <c r="N357" s="2"/>
    </row>
    <row r="358" spans="1:14" x14ac:dyDescent="0.35">
      <c r="A358" s="17"/>
      <c r="B358" s="122"/>
      <c r="C358" s="126"/>
      <c r="D358" s="125"/>
      <c r="E358" s="116"/>
      <c r="F358" s="61">
        <v>156.66979355100764</v>
      </c>
      <c r="G358" s="10">
        <v>-2.1744374420069823</v>
      </c>
      <c r="H358" s="10">
        <v>-1.7453707590592615</v>
      </c>
      <c r="I358" s="11"/>
      <c r="J358" s="17"/>
      <c r="K358" s="122"/>
      <c r="L358" s="61">
        <v>156.66979355100764</v>
      </c>
      <c r="M358" s="2"/>
      <c r="N358" s="2"/>
    </row>
    <row r="359" spans="1:14" x14ac:dyDescent="0.35">
      <c r="A359" s="17"/>
      <c r="B359" s="122"/>
      <c r="C359" s="126"/>
      <c r="D359" s="125"/>
      <c r="E359" s="116"/>
      <c r="F359" s="61">
        <v>147.6418238861886</v>
      </c>
      <c r="G359" s="10">
        <v>-5.7624188174345008</v>
      </c>
      <c r="H359" s="10">
        <v>-9.5593689818634804</v>
      </c>
      <c r="I359" s="18"/>
      <c r="J359" s="17"/>
      <c r="K359" s="122"/>
      <c r="L359" s="61">
        <v>147.6418238861886</v>
      </c>
      <c r="M359" s="2"/>
      <c r="N359" s="2"/>
    </row>
    <row r="360" spans="1:14" x14ac:dyDescent="0.35">
      <c r="A360" s="17">
        <v>39753</v>
      </c>
      <c r="B360" s="142">
        <v>0</v>
      </c>
      <c r="C360" s="126"/>
      <c r="D360" s="125"/>
      <c r="E360" s="116"/>
      <c r="F360" s="61">
        <v>135.59912629529319</v>
      </c>
      <c r="G360" s="10">
        <v>-8.1566979287513224</v>
      </c>
      <c r="H360" s="10">
        <v>-17.432841753547944</v>
      </c>
      <c r="I360" s="18"/>
      <c r="J360" s="17">
        <v>39753</v>
      </c>
      <c r="K360" s="122"/>
      <c r="L360" s="61">
        <v>135.59912629529319</v>
      </c>
      <c r="M360" s="2"/>
      <c r="N360" s="2"/>
    </row>
    <row r="361" spans="1:14" x14ac:dyDescent="0.35">
      <c r="A361" s="17"/>
      <c r="B361" s="122"/>
      <c r="C361" s="126"/>
      <c r="D361" s="125"/>
      <c r="E361" s="116"/>
      <c r="F361" s="61">
        <v>125.93405880267983</v>
      </c>
      <c r="G361" s="10">
        <v>-7.1276768196616658</v>
      </c>
      <c r="H361" s="10">
        <v>-22.380065863970366</v>
      </c>
      <c r="I361" s="18"/>
      <c r="J361" s="17"/>
      <c r="K361" s="122"/>
      <c r="L361" s="61">
        <v>125.93405880267983</v>
      </c>
      <c r="M361" s="2"/>
      <c r="N361" s="2"/>
    </row>
    <row r="362" spans="1:14" x14ac:dyDescent="0.35">
      <c r="A362" s="17"/>
      <c r="B362" s="122"/>
      <c r="C362" s="126"/>
      <c r="D362" s="125"/>
      <c r="E362" s="116"/>
      <c r="F362" s="61">
        <v>113.0159109166468</v>
      </c>
      <c r="G362" s="10">
        <v>-10.257866703298957</v>
      </c>
      <c r="H362" s="10">
        <v>-29.098509846074585</v>
      </c>
      <c r="I362" s="18"/>
      <c r="J362" s="17"/>
      <c r="K362" s="122"/>
      <c r="L362" s="61">
        <v>113.0159109166468</v>
      </c>
      <c r="M362" s="2"/>
      <c r="N362" s="2"/>
    </row>
    <row r="363" spans="1:14" x14ac:dyDescent="0.35">
      <c r="A363" s="17">
        <v>39845</v>
      </c>
      <c r="B363" s="142">
        <v>0</v>
      </c>
      <c r="C363" s="126"/>
      <c r="D363" s="125"/>
      <c r="E363" s="116"/>
      <c r="F363" s="61">
        <v>102.31797877926363</v>
      </c>
      <c r="G363" s="10">
        <v>-9.4658637448609149</v>
      </c>
      <c r="H363" s="10">
        <v>-38.913578938506888</v>
      </c>
      <c r="I363" s="18"/>
      <c r="J363" s="17">
        <v>39845</v>
      </c>
      <c r="K363" s="122"/>
      <c r="L363" s="61">
        <v>102.31797877926363</v>
      </c>
      <c r="M363" s="2"/>
      <c r="N363" s="2"/>
    </row>
    <row r="364" spans="1:14" x14ac:dyDescent="0.35">
      <c r="A364" s="17"/>
      <c r="B364" s="122"/>
      <c r="C364" s="126"/>
      <c r="D364" s="125"/>
      <c r="E364" s="116"/>
      <c r="F364" s="61">
        <v>93.940503226969483</v>
      </c>
      <c r="G364" s="10">
        <v>-8.1876867118019891</v>
      </c>
      <c r="H364" s="10">
        <v>-44.864170237063064</v>
      </c>
      <c r="I364" s="18"/>
      <c r="J364" s="17"/>
      <c r="K364" s="122"/>
      <c r="L364" s="61">
        <v>93.940503226969483</v>
      </c>
      <c r="M364" s="2"/>
      <c r="N364" s="2"/>
    </row>
    <row r="365" spans="1:14" x14ac:dyDescent="0.35">
      <c r="A365" s="17"/>
      <c r="B365" s="122"/>
      <c r="C365" s="126"/>
      <c r="D365" s="125"/>
      <c r="E365" s="116"/>
      <c r="F365" s="61">
        <v>87.725733142215788</v>
      </c>
      <c r="G365" s="10">
        <v>-6.6156448723062482</v>
      </c>
      <c r="H365" s="10">
        <v>-49.012344417935637</v>
      </c>
      <c r="I365" s="18"/>
      <c r="J365" s="17"/>
      <c r="K365" s="122"/>
      <c r="L365" s="61">
        <v>87.725733142215788</v>
      </c>
      <c r="M365" s="2"/>
      <c r="N365" s="2"/>
    </row>
    <row r="366" spans="1:14" x14ac:dyDescent="0.35">
      <c r="A366" s="17">
        <v>39934</v>
      </c>
      <c r="B366" s="142">
        <v>0</v>
      </c>
      <c r="C366" s="126"/>
      <c r="D366" s="125"/>
      <c r="E366" s="116"/>
      <c r="F366" s="61">
        <v>88.483095345167612</v>
      </c>
      <c r="G366" s="10">
        <v>0.86332957938810573</v>
      </c>
      <c r="H366" s="10">
        <v>-48.086217468113858</v>
      </c>
      <c r="I366" s="18"/>
      <c r="J366" s="17">
        <v>39934</v>
      </c>
      <c r="K366" s="122"/>
      <c r="L366" s="61">
        <v>88.483095345167612</v>
      </c>
      <c r="M366" s="2"/>
      <c r="N366" s="2"/>
    </row>
    <row r="367" spans="1:14" x14ac:dyDescent="0.35">
      <c r="A367" s="17"/>
      <c r="B367" s="122"/>
      <c r="C367" s="126"/>
      <c r="D367" s="125"/>
      <c r="E367" s="116"/>
      <c r="F367" s="61">
        <v>80.960681712683922</v>
      </c>
      <c r="G367" s="10">
        <v>-8.501526312047714</v>
      </c>
      <c r="H367" s="10">
        <v>-51.435480820317856</v>
      </c>
      <c r="I367" s="18"/>
      <c r="J367" s="17"/>
      <c r="K367" s="122"/>
      <c r="L367" s="61">
        <v>80.960681712683922</v>
      </c>
      <c r="M367" s="2"/>
      <c r="N367" s="2"/>
    </row>
    <row r="368" spans="1:14" x14ac:dyDescent="0.35">
      <c r="A368" s="17"/>
      <c r="B368" s="122"/>
      <c r="C368" s="126"/>
      <c r="D368" s="125"/>
      <c r="E368" s="116"/>
      <c r="F368" s="61">
        <v>78.638966938293223</v>
      </c>
      <c r="G368" s="10">
        <v>-2.8677065524597256</v>
      </c>
      <c r="H368" s="10">
        <v>-52.376556087739225</v>
      </c>
      <c r="I368" s="18"/>
      <c r="J368" s="17"/>
      <c r="K368" s="122"/>
      <c r="L368" s="61">
        <v>78.638966938293223</v>
      </c>
      <c r="M368" s="2"/>
      <c r="N368" s="2"/>
    </row>
    <row r="369" spans="1:15" x14ac:dyDescent="0.35">
      <c r="A369" s="17">
        <v>40026</v>
      </c>
      <c r="B369" s="142">
        <v>0</v>
      </c>
      <c r="C369" s="126"/>
      <c r="D369" s="125"/>
      <c r="E369" s="116"/>
      <c r="F369" s="61">
        <v>80.618753455837961</v>
      </c>
      <c r="G369" s="10">
        <v>2.517564249156834</v>
      </c>
      <c r="H369" s="10">
        <v>-49.661164856428897</v>
      </c>
      <c r="I369" s="18"/>
      <c r="J369" s="17">
        <v>40026</v>
      </c>
      <c r="K369" s="122"/>
      <c r="L369" s="61">
        <v>80.618753455837961</v>
      </c>
      <c r="M369" s="2"/>
      <c r="N369" s="2"/>
    </row>
    <row r="370" spans="1:15" x14ac:dyDescent="0.35">
      <c r="A370" s="17"/>
      <c r="B370" s="122"/>
      <c r="C370" s="126"/>
      <c r="D370" s="125"/>
      <c r="E370" s="116"/>
      <c r="F370" s="61">
        <v>82.942345341451983</v>
      </c>
      <c r="G370" s="10">
        <v>2.8821977344103411</v>
      </c>
      <c r="H370" s="10">
        <v>-47.059134079698595</v>
      </c>
      <c r="I370" s="18"/>
      <c r="J370" s="17"/>
      <c r="K370" s="122"/>
      <c r="L370" s="61">
        <v>82.942345341451983</v>
      </c>
      <c r="M370" s="2"/>
      <c r="N370" s="2"/>
    </row>
    <row r="371" spans="1:15" x14ac:dyDescent="0.35">
      <c r="A371" s="17"/>
      <c r="B371" s="122"/>
      <c r="C371" s="126"/>
      <c r="D371" s="125"/>
      <c r="E371" s="116"/>
      <c r="F371" s="61">
        <v>83.446029695794692</v>
      </c>
      <c r="G371" s="10">
        <v>0.60727045065964713</v>
      </c>
      <c r="H371" s="10">
        <v>-43.480764800006789</v>
      </c>
      <c r="I371" s="18"/>
      <c r="J371" s="17"/>
      <c r="K371" s="122"/>
      <c r="L371" s="61">
        <v>83.446029695794692</v>
      </c>
      <c r="M371" s="2"/>
      <c r="N371" s="2"/>
      <c r="O371" s="80"/>
    </row>
    <row r="372" spans="1:15" x14ac:dyDescent="0.35">
      <c r="A372" s="17">
        <v>40118</v>
      </c>
      <c r="B372" s="122">
        <v>65.307017543859644</v>
      </c>
      <c r="C372" s="126"/>
      <c r="D372" s="125"/>
      <c r="E372" s="116"/>
      <c r="F372" s="61">
        <v>89.145167115939032</v>
      </c>
      <c r="G372" s="10">
        <v>6.8297286772309507</v>
      </c>
      <c r="H372" s="10">
        <v>-34.25830272548491</v>
      </c>
      <c r="I372" s="18"/>
      <c r="J372" s="17">
        <v>40118</v>
      </c>
      <c r="K372" s="122">
        <v>65.307017543859644</v>
      </c>
      <c r="L372" s="61">
        <v>89.145167115939032</v>
      </c>
      <c r="M372" s="2"/>
      <c r="N372" s="2"/>
      <c r="O372" s="80"/>
    </row>
    <row r="373" spans="1:15" x14ac:dyDescent="0.35">
      <c r="A373" s="17"/>
      <c r="B373" s="122"/>
      <c r="C373" s="126"/>
      <c r="D373" s="125"/>
      <c r="E373" s="116"/>
      <c r="F373" s="61">
        <v>93.97577613650671</v>
      </c>
      <c r="G373" s="10">
        <v>5.4188120083785929</v>
      </c>
      <c r="H373" s="10">
        <v>-25.376997271442715</v>
      </c>
      <c r="I373" s="18"/>
      <c r="J373" s="17"/>
      <c r="K373" s="122"/>
      <c r="L373" s="61">
        <v>93.97577613650671</v>
      </c>
      <c r="M373" s="2"/>
      <c r="N373" s="2"/>
      <c r="O373" s="80"/>
    </row>
    <row r="374" spans="1:15" x14ac:dyDescent="0.35">
      <c r="A374" s="17"/>
      <c r="B374" s="122"/>
      <c r="C374" s="126"/>
      <c r="D374" s="125"/>
      <c r="E374" s="116"/>
      <c r="F374" s="61">
        <v>91.024571963842362</v>
      </c>
      <c r="G374" s="10">
        <v>-3.1403881872467898</v>
      </c>
      <c r="H374" s="10">
        <v>-19.458622042186459</v>
      </c>
      <c r="I374" s="18"/>
      <c r="J374" s="17"/>
      <c r="K374" s="122"/>
      <c r="L374" s="61">
        <v>91.024571963842362</v>
      </c>
      <c r="M374" s="2"/>
      <c r="N374" s="2"/>
      <c r="O374" s="80"/>
    </row>
    <row r="375" spans="1:15" x14ac:dyDescent="0.35">
      <c r="A375" s="17">
        <v>40210</v>
      </c>
      <c r="B375" s="122">
        <v>73.859649122807028</v>
      </c>
      <c r="C375" s="126">
        <v>13.096037609133671</v>
      </c>
      <c r="D375" s="125"/>
      <c r="E375" s="116"/>
      <c r="F375" s="61">
        <v>101.5407041239805</v>
      </c>
      <c r="G375" s="10">
        <v>11.553069608847434</v>
      </c>
      <c r="H375" s="10">
        <v>-0.75966576407845432</v>
      </c>
      <c r="I375" s="18"/>
      <c r="J375" s="17">
        <v>40210</v>
      </c>
      <c r="K375" s="122">
        <v>73.859649122807028</v>
      </c>
      <c r="L375" s="61">
        <v>101.5407041239805</v>
      </c>
      <c r="M375" s="2"/>
      <c r="N375" s="2"/>
      <c r="O375" s="80"/>
    </row>
    <row r="376" spans="1:15" x14ac:dyDescent="0.35">
      <c r="A376" s="17"/>
      <c r="B376" s="122"/>
      <c r="C376" s="126"/>
      <c r="D376" s="125"/>
      <c r="E376" s="116"/>
      <c r="F376" s="61">
        <v>102.3524190749074</v>
      </c>
      <c r="G376" s="10">
        <v>0.79939858397652941</v>
      </c>
      <c r="H376" s="10">
        <v>8.9545143564048182</v>
      </c>
      <c r="I376" s="11"/>
      <c r="J376" s="17"/>
      <c r="K376" s="122"/>
      <c r="L376" s="61">
        <v>102.3524190749074</v>
      </c>
      <c r="M376" s="2"/>
      <c r="N376" s="2"/>
      <c r="O376" s="80"/>
    </row>
    <row r="377" spans="1:15" x14ac:dyDescent="0.35">
      <c r="A377" s="17"/>
      <c r="B377" s="122"/>
      <c r="C377" s="126"/>
      <c r="D377" s="125"/>
      <c r="E377" s="116"/>
      <c r="F377" s="61">
        <v>101.28485731782155</v>
      </c>
      <c r="G377" s="10">
        <v>-1.0430254279623297</v>
      </c>
      <c r="H377" s="10">
        <v>15.456267722065675</v>
      </c>
      <c r="I377" s="18"/>
      <c r="J377" s="17"/>
      <c r="K377" s="122"/>
      <c r="L377" s="61">
        <v>101.28485731782155</v>
      </c>
      <c r="M377" s="2"/>
      <c r="N377" s="2"/>
      <c r="O377" s="80"/>
    </row>
    <row r="378" spans="1:15" x14ac:dyDescent="0.35">
      <c r="A378" s="17">
        <v>40299</v>
      </c>
      <c r="B378" s="122">
        <v>74.692982456140356</v>
      </c>
      <c r="C378" s="126">
        <v>1.1282660332541501</v>
      </c>
      <c r="D378" s="125"/>
      <c r="E378" s="116"/>
      <c r="F378" s="61">
        <v>107.14104358827912</v>
      </c>
      <c r="G378" s="10">
        <v>5.7818971419206777</v>
      </c>
      <c r="H378" s="10">
        <v>21.086455181442165</v>
      </c>
      <c r="I378" s="18"/>
      <c r="J378" s="17">
        <v>40299</v>
      </c>
      <c r="K378" s="122">
        <v>74.692982456140356</v>
      </c>
      <c r="L378" s="61">
        <v>107.14104358827912</v>
      </c>
      <c r="M378" s="2"/>
      <c r="N378" s="2"/>
    </row>
    <row r="379" spans="1:15" x14ac:dyDescent="0.35">
      <c r="A379" s="17"/>
      <c r="B379" s="122"/>
      <c r="C379" s="126"/>
      <c r="D379" s="125"/>
      <c r="E379" s="116"/>
      <c r="F379" s="61">
        <v>108.62810970945225</v>
      </c>
      <c r="G379" s="10">
        <v>1.3879518729420059</v>
      </c>
      <c r="H379" s="10">
        <v>34.173906903298381</v>
      </c>
      <c r="I379" s="11"/>
      <c r="J379" s="17"/>
      <c r="K379" s="122"/>
      <c r="L379" s="61">
        <v>108.62810970945225</v>
      </c>
      <c r="M379" s="2"/>
      <c r="N379" s="2"/>
    </row>
    <row r="380" spans="1:15" x14ac:dyDescent="0.35">
      <c r="A380" s="17"/>
      <c r="B380" s="122"/>
      <c r="C380" s="126"/>
      <c r="D380" s="125"/>
      <c r="E380" s="116"/>
      <c r="F380" s="61">
        <v>109.67003864529201</v>
      </c>
      <c r="G380" s="10">
        <v>0.95917064066253221</v>
      </c>
      <c r="H380" s="10">
        <v>39.46017211969275</v>
      </c>
      <c r="I380" s="18"/>
      <c r="J380" s="17"/>
      <c r="K380" s="122"/>
      <c r="L380" s="61">
        <v>109.67003864529201</v>
      </c>
      <c r="M380" s="2"/>
      <c r="N380" s="2"/>
    </row>
    <row r="381" spans="1:15" x14ac:dyDescent="0.35">
      <c r="A381" s="17">
        <v>40391</v>
      </c>
      <c r="B381" s="122">
        <v>78.333333333333329</v>
      </c>
      <c r="C381" s="126">
        <v>4.8737522019964628</v>
      </c>
      <c r="D381" s="125"/>
      <c r="E381" s="116"/>
      <c r="F381" s="61">
        <v>112.80854488623618</v>
      </c>
      <c r="G381" s="10">
        <v>2.8617718017726723</v>
      </c>
      <c r="H381" s="10">
        <v>39.928416218977404</v>
      </c>
      <c r="I381" s="18"/>
      <c r="J381" s="17">
        <v>40391</v>
      </c>
      <c r="K381" s="122">
        <v>78.333333333333329</v>
      </c>
      <c r="L381" s="61">
        <v>112.80854488623618</v>
      </c>
      <c r="M381" s="2"/>
      <c r="N381" s="2"/>
    </row>
    <row r="382" spans="1:15" x14ac:dyDescent="0.35">
      <c r="A382" s="17"/>
      <c r="B382" s="122"/>
      <c r="C382" s="126"/>
      <c r="D382" s="125"/>
      <c r="E382" s="116"/>
      <c r="F382" s="61">
        <v>114.71480893668367</v>
      </c>
      <c r="G382" s="10">
        <v>1.689822390998752</v>
      </c>
      <c r="H382" s="10">
        <v>38.306685763987922</v>
      </c>
      <c r="I382" s="11"/>
      <c r="J382" s="17"/>
      <c r="K382" s="122"/>
      <c r="L382" s="61">
        <v>114.71480893668367</v>
      </c>
      <c r="M382" s="2"/>
      <c r="N382" s="2"/>
    </row>
    <row r="383" spans="1:15" x14ac:dyDescent="0.35">
      <c r="A383" s="17"/>
      <c r="B383" s="122"/>
      <c r="C383" s="126"/>
      <c r="D383" s="125"/>
      <c r="E383" s="116"/>
      <c r="F383" s="61">
        <v>117.44376415831638</v>
      </c>
      <c r="G383" s="10">
        <v>2.3789040376983595</v>
      </c>
      <c r="H383" s="10">
        <v>40.742183404604845</v>
      </c>
      <c r="I383" s="18"/>
      <c r="J383" s="17"/>
      <c r="K383" s="122"/>
      <c r="L383" s="61">
        <v>117.44376415831638</v>
      </c>
      <c r="M383" s="2"/>
      <c r="N383" s="2"/>
    </row>
    <row r="384" spans="1:15" x14ac:dyDescent="0.35">
      <c r="A384" s="17">
        <v>40483</v>
      </c>
      <c r="B384" s="122">
        <v>83.815789473684205</v>
      </c>
      <c r="C384" s="126">
        <v>6.9988801791713326</v>
      </c>
      <c r="D384" s="125">
        <v>28.34116856950974</v>
      </c>
      <c r="E384" s="116"/>
      <c r="F384" s="61">
        <v>119.46500721093629</v>
      </c>
      <c r="G384" s="10">
        <v>1.7210305435163331</v>
      </c>
      <c r="H384" s="10">
        <v>34.011759780049957</v>
      </c>
      <c r="I384" s="18"/>
      <c r="J384" s="17">
        <v>40483</v>
      </c>
      <c r="K384" s="122">
        <v>83.815789473684205</v>
      </c>
      <c r="L384" s="61">
        <v>119.46500721093629</v>
      </c>
      <c r="M384" s="2"/>
      <c r="N384" s="2"/>
    </row>
    <row r="385" spans="1:15" x14ac:dyDescent="0.35">
      <c r="A385" s="17"/>
      <c r="B385" s="122"/>
      <c r="C385" s="126"/>
      <c r="D385" s="125"/>
      <c r="E385" s="116"/>
      <c r="F385" s="61">
        <v>120.60466229270199</v>
      </c>
      <c r="G385" s="10">
        <v>0.95396560747988968</v>
      </c>
      <c r="H385" s="10">
        <v>28.335904475547903</v>
      </c>
      <c r="I385" s="11"/>
      <c r="J385" s="17"/>
      <c r="K385" s="122"/>
      <c r="L385" s="61">
        <v>120.60466229270199</v>
      </c>
      <c r="M385" s="2"/>
      <c r="N385" s="2"/>
    </row>
    <row r="386" spans="1:15" x14ac:dyDescent="0.35">
      <c r="A386" s="17"/>
      <c r="B386" s="122"/>
      <c r="C386" s="126"/>
      <c r="D386" s="125"/>
      <c r="E386" s="116"/>
      <c r="F386" s="61">
        <v>118.82498528842353</v>
      </c>
      <c r="G386" s="10">
        <v>-1.475628694983</v>
      </c>
      <c r="H386" s="10">
        <v>30.541657845558802</v>
      </c>
      <c r="I386" s="18"/>
      <c r="J386" s="17"/>
      <c r="K386" s="122"/>
      <c r="L386" s="61">
        <v>118.82498528842353</v>
      </c>
      <c r="M386" s="2"/>
      <c r="N386" s="2"/>
    </row>
    <row r="387" spans="1:15" x14ac:dyDescent="0.35">
      <c r="A387" s="17">
        <v>40575</v>
      </c>
      <c r="B387" s="122">
        <v>83.070175438596493</v>
      </c>
      <c r="C387" s="126">
        <v>-0.8895866038723097</v>
      </c>
      <c r="D387" s="125">
        <v>12.470308788598562</v>
      </c>
      <c r="E387" s="116"/>
      <c r="F387" s="61">
        <v>118.28602976370783</v>
      </c>
      <c r="G387" s="10">
        <v>-0.45357087434725329</v>
      </c>
      <c r="H387" s="10">
        <v>16.491244357810842</v>
      </c>
      <c r="I387" s="18"/>
      <c r="J387" s="17">
        <v>40575</v>
      </c>
      <c r="K387" s="122">
        <v>83.070175438596493</v>
      </c>
      <c r="L387" s="61">
        <v>118.28602976370783</v>
      </c>
      <c r="M387" s="2"/>
      <c r="N387" s="2"/>
    </row>
    <row r="388" spans="1:15" x14ac:dyDescent="0.35">
      <c r="A388" s="17"/>
      <c r="B388" s="122"/>
      <c r="C388" s="126"/>
      <c r="D388" s="125"/>
      <c r="E388" s="116"/>
      <c r="F388" s="61">
        <v>119.04924301277728</v>
      </c>
      <c r="G388" s="10">
        <v>0.64522687133390377</v>
      </c>
      <c r="H388" s="10">
        <v>16.313072117670391</v>
      </c>
      <c r="I388" s="11"/>
      <c r="J388" s="17"/>
      <c r="K388" s="122"/>
      <c r="L388" s="61">
        <v>119.04924301277728</v>
      </c>
      <c r="M388" s="2"/>
      <c r="N388" s="2"/>
    </row>
    <row r="389" spans="1:15" x14ac:dyDescent="0.35">
      <c r="A389" s="17"/>
      <c r="B389" s="122"/>
      <c r="C389" s="126"/>
      <c r="D389" s="125"/>
      <c r="E389" s="116"/>
      <c r="F389" s="61">
        <v>119.33912261003448</v>
      </c>
      <c r="G389" s="10">
        <v>0.24349554009854835</v>
      </c>
      <c r="H389" s="10">
        <v>17.825236437427662</v>
      </c>
      <c r="I389" s="18"/>
      <c r="J389" s="17"/>
      <c r="K389" s="122"/>
      <c r="L389" s="61">
        <v>119.33912261003448</v>
      </c>
      <c r="M389" s="2"/>
      <c r="N389" s="2"/>
    </row>
    <row r="390" spans="1:15" x14ac:dyDescent="0.35">
      <c r="A390" s="17">
        <v>40664</v>
      </c>
      <c r="B390" s="122">
        <v>82.149122807017548</v>
      </c>
      <c r="C390" s="126">
        <v>-1.1087645195353721</v>
      </c>
      <c r="D390" s="125">
        <v>9.9823840281855514</v>
      </c>
      <c r="E390" s="116"/>
      <c r="F390" s="61">
        <v>113.42115843258983</v>
      </c>
      <c r="G390" s="10">
        <v>-4.9589472823449725</v>
      </c>
      <c r="H390" s="10">
        <v>5.8615397367640876</v>
      </c>
      <c r="I390" s="18"/>
      <c r="J390" s="17">
        <v>40664</v>
      </c>
      <c r="K390" s="122">
        <v>82.149122807017548</v>
      </c>
      <c r="L390" s="61">
        <v>113.42115843258983</v>
      </c>
      <c r="M390" s="2"/>
      <c r="N390" s="2"/>
    </row>
    <row r="391" spans="1:15" x14ac:dyDescent="0.35">
      <c r="A391" s="17"/>
      <c r="B391" s="122"/>
      <c r="C391" s="126"/>
      <c r="D391" s="125"/>
      <c r="E391" s="116"/>
      <c r="F391" s="61">
        <v>117.05810414361657</v>
      </c>
      <c r="G391" s="10">
        <v>3.2065848747156789</v>
      </c>
      <c r="H391" s="10">
        <v>7.7604171302548153</v>
      </c>
      <c r="I391" s="11"/>
      <c r="J391" s="17"/>
      <c r="K391" s="122"/>
      <c r="L391" s="61">
        <v>117.05810414361657</v>
      </c>
      <c r="M391" s="2"/>
      <c r="N391" s="2"/>
    </row>
    <row r="392" spans="1:15" x14ac:dyDescent="0.35">
      <c r="A392" s="17"/>
      <c r="B392" s="122"/>
      <c r="C392" s="126"/>
      <c r="D392" s="125"/>
      <c r="E392" s="116"/>
      <c r="F392" s="61">
        <v>117.38849479940112</v>
      </c>
      <c r="G392" s="10">
        <v>0.28224500832441102</v>
      </c>
      <c r="H392" s="10">
        <v>7.0378895179138867</v>
      </c>
      <c r="I392" s="18"/>
      <c r="J392" s="17"/>
      <c r="K392" s="122"/>
      <c r="L392" s="61">
        <v>117.38849479940112</v>
      </c>
      <c r="M392" s="2"/>
      <c r="N392" s="2"/>
    </row>
    <row r="393" spans="1:15" x14ac:dyDescent="0.35">
      <c r="A393" s="17">
        <v>40756</v>
      </c>
      <c r="B393" s="122">
        <v>80.438596491228083</v>
      </c>
      <c r="C393" s="126">
        <v>-2.0822210357714797</v>
      </c>
      <c r="D393" s="125">
        <v>2.6875699888018136</v>
      </c>
      <c r="E393" s="116"/>
      <c r="F393" s="61">
        <v>115.55021118040065</v>
      </c>
      <c r="G393" s="10">
        <v>-1.5659827840384222</v>
      </c>
      <c r="H393" s="10">
        <v>2.4303711185436949</v>
      </c>
      <c r="I393" s="18"/>
      <c r="J393" s="17">
        <v>40756</v>
      </c>
      <c r="K393" s="122">
        <v>80.438596491228083</v>
      </c>
      <c r="L393" s="61">
        <v>115.55021118040065</v>
      </c>
      <c r="M393" s="2"/>
      <c r="N393" s="2"/>
    </row>
    <row r="394" spans="1:15" x14ac:dyDescent="0.35">
      <c r="A394" s="17"/>
      <c r="B394" s="122"/>
      <c r="C394" s="126"/>
      <c r="D394" s="125"/>
      <c r="E394" s="116"/>
      <c r="F394" s="61">
        <v>113.75420685250559</v>
      </c>
      <c r="G394" s="10">
        <v>-1.5543064002635942</v>
      </c>
      <c r="H394" s="10">
        <v>-0.83738280443659274</v>
      </c>
      <c r="I394" s="11"/>
      <c r="J394" s="17"/>
      <c r="K394" s="122"/>
      <c r="L394" s="61">
        <v>113.75420685250559</v>
      </c>
      <c r="M394" s="2"/>
      <c r="N394" s="2"/>
    </row>
    <row r="395" spans="1:15" x14ac:dyDescent="0.35">
      <c r="A395" s="17"/>
      <c r="B395" s="122"/>
      <c r="C395" s="126"/>
      <c r="D395" s="125"/>
      <c r="E395" s="116"/>
      <c r="F395" s="61">
        <v>114.0821587781206</v>
      </c>
      <c r="G395" s="10">
        <v>0.28829872291249448</v>
      </c>
      <c r="H395" s="10">
        <v>-2.8623106593077874</v>
      </c>
      <c r="I395" s="18"/>
      <c r="J395" s="17"/>
      <c r="K395" s="122"/>
      <c r="L395" s="61">
        <v>114.0821587781206</v>
      </c>
      <c r="M395" s="2"/>
      <c r="N395" s="2"/>
    </row>
    <row r="396" spans="1:15" x14ac:dyDescent="0.35">
      <c r="A396" s="17">
        <v>40848</v>
      </c>
      <c r="B396" s="122">
        <v>78.640350877192986</v>
      </c>
      <c r="C396" s="126">
        <v>-2.2355507088331619</v>
      </c>
      <c r="D396" s="125">
        <v>-6.1747776033490211</v>
      </c>
      <c r="E396" s="116"/>
      <c r="F396" s="61">
        <v>113.19628840976907</v>
      </c>
      <c r="G396" s="10">
        <v>-0.77651963974004756</v>
      </c>
      <c r="H396" s="10">
        <v>-5.2473263489606676</v>
      </c>
      <c r="I396" s="18"/>
      <c r="J396" s="17">
        <v>40848</v>
      </c>
      <c r="K396" s="122">
        <v>78.640350877192986</v>
      </c>
      <c r="L396" s="61">
        <v>113.19628840976907</v>
      </c>
      <c r="M396" s="2"/>
      <c r="N396" s="2"/>
    </row>
    <row r="397" spans="1:15" x14ac:dyDescent="0.35">
      <c r="A397" s="17"/>
      <c r="B397" s="122"/>
      <c r="C397" s="126"/>
      <c r="D397" s="125"/>
      <c r="E397" s="116"/>
      <c r="F397" s="61">
        <v>108.00234598798393</v>
      </c>
      <c r="G397" s="10">
        <v>-4.5884388037381036</v>
      </c>
      <c r="H397" s="10">
        <v>-10.449277884575325</v>
      </c>
      <c r="I397" s="11"/>
      <c r="J397" s="17"/>
      <c r="K397" s="122"/>
      <c r="L397" s="61">
        <v>108.00234598798393</v>
      </c>
      <c r="M397" s="2"/>
      <c r="N397" s="2"/>
    </row>
    <row r="398" spans="1:15" x14ac:dyDescent="0.35">
      <c r="A398" s="17"/>
      <c r="B398" s="122"/>
      <c r="C398" s="126"/>
      <c r="D398" s="125"/>
      <c r="E398" s="116"/>
      <c r="F398" s="61">
        <v>110.78823969805569</v>
      </c>
      <c r="G398" s="10">
        <v>2.5794751813832839</v>
      </c>
      <c r="H398" s="10">
        <v>-6.763514904597101</v>
      </c>
      <c r="I398" s="18"/>
      <c r="J398" s="17"/>
      <c r="K398" s="122"/>
      <c r="L398" s="61">
        <v>110.78823969805569</v>
      </c>
      <c r="M398" s="2"/>
      <c r="N398" s="2"/>
      <c r="O398" s="80"/>
    </row>
    <row r="399" spans="1:15" x14ac:dyDescent="0.35">
      <c r="A399" s="17">
        <v>40940</v>
      </c>
      <c r="B399" s="122">
        <v>79.736842105263165</v>
      </c>
      <c r="C399" s="126">
        <v>1.394311210262134</v>
      </c>
      <c r="D399" s="125">
        <v>-4.0126715945089702</v>
      </c>
      <c r="E399" s="116"/>
      <c r="F399" s="61">
        <v>111.21041062436259</v>
      </c>
      <c r="G399" s="10">
        <v>0.3810611374072792</v>
      </c>
      <c r="H399" s="10">
        <v>-5.9817876662863201</v>
      </c>
      <c r="I399" s="18"/>
      <c r="J399" s="17">
        <v>40940</v>
      </c>
      <c r="K399" s="122">
        <v>79.736842105263165</v>
      </c>
      <c r="L399" s="61">
        <v>111.21041062436259</v>
      </c>
      <c r="M399" s="2"/>
      <c r="N399" s="2"/>
      <c r="O399" s="80"/>
    </row>
    <row r="400" spans="1:15" x14ac:dyDescent="0.35">
      <c r="A400" s="17"/>
      <c r="B400" s="122"/>
      <c r="C400" s="126"/>
      <c r="D400" s="125"/>
      <c r="E400" s="116"/>
      <c r="F400" s="61">
        <v>110.82254659630573</v>
      </c>
      <c r="G400" s="10">
        <v>-0.34876593466321992</v>
      </c>
      <c r="H400" s="10">
        <v>-6.9103307238909562</v>
      </c>
      <c r="I400" s="11"/>
      <c r="J400" s="17"/>
      <c r="K400" s="122"/>
      <c r="L400" s="61">
        <v>110.82254659630573</v>
      </c>
      <c r="M400" s="2"/>
      <c r="N400" s="2"/>
      <c r="O400" s="80"/>
    </row>
    <row r="401" spans="1:15" x14ac:dyDescent="0.35">
      <c r="A401" s="17"/>
      <c r="B401" s="122"/>
      <c r="C401" s="126"/>
      <c r="D401" s="125"/>
      <c r="E401" s="116"/>
      <c r="F401" s="61">
        <v>108.7222246529999</v>
      </c>
      <c r="G401" s="10">
        <v>-1.8952117667505819</v>
      </c>
      <c r="H401" s="10">
        <v>-8.8964102675092693</v>
      </c>
      <c r="I401" s="18"/>
      <c r="J401" s="17"/>
      <c r="K401" s="122"/>
      <c r="L401" s="61">
        <v>108.7222246529999</v>
      </c>
      <c r="M401" s="2"/>
      <c r="N401" s="2"/>
      <c r="O401" s="80"/>
    </row>
    <row r="402" spans="1:15" x14ac:dyDescent="0.35">
      <c r="A402" s="17">
        <v>41030</v>
      </c>
      <c r="B402" s="122">
        <v>78.114035087719287</v>
      </c>
      <c r="C402" s="126">
        <v>-2.0352035203520571</v>
      </c>
      <c r="D402" s="125">
        <v>-4.9119060331019941</v>
      </c>
      <c r="E402" s="116"/>
      <c r="F402" s="61">
        <v>107.88206235725011</v>
      </c>
      <c r="G402" s="10">
        <v>-0.77276039782231409</v>
      </c>
      <c r="H402" s="10">
        <v>-4.8836532370913899</v>
      </c>
      <c r="I402" s="18"/>
      <c r="J402" s="17">
        <v>41030</v>
      </c>
      <c r="K402" s="122">
        <v>78.114035087719287</v>
      </c>
      <c r="L402" s="61">
        <v>107.88206235725011</v>
      </c>
      <c r="M402" s="2"/>
      <c r="N402" s="2"/>
      <c r="O402" s="80"/>
    </row>
    <row r="403" spans="1:15" x14ac:dyDescent="0.35">
      <c r="A403" s="17"/>
      <c r="B403" s="122"/>
      <c r="C403" s="126"/>
      <c r="D403" s="125"/>
      <c r="E403" s="116"/>
      <c r="F403" s="61">
        <v>106.79848438032491</v>
      </c>
      <c r="G403" s="10">
        <v>-1.0044097723465262</v>
      </c>
      <c r="H403" s="10">
        <v>-8.7645531578952607</v>
      </c>
      <c r="I403" s="11"/>
      <c r="J403" s="17"/>
      <c r="K403" s="122"/>
      <c r="L403" s="61">
        <v>106.79848438032491</v>
      </c>
      <c r="M403" s="2"/>
      <c r="N403" s="2"/>
      <c r="O403" s="80"/>
    </row>
    <row r="404" spans="1:15" x14ac:dyDescent="0.35">
      <c r="A404" s="17"/>
      <c r="B404" s="122"/>
      <c r="C404" s="126"/>
      <c r="D404" s="125"/>
      <c r="E404" s="116"/>
      <c r="F404" s="61">
        <v>106.14618118882744</v>
      </c>
      <c r="G404" s="10">
        <v>-0.61077944624619018</v>
      </c>
      <c r="H404" s="10">
        <v>-9.5770148767858938</v>
      </c>
      <c r="I404" s="18"/>
      <c r="J404" s="17"/>
      <c r="K404" s="122"/>
      <c r="L404" s="61">
        <v>106.14618118882744</v>
      </c>
      <c r="M404" s="2"/>
      <c r="N404" s="2"/>
      <c r="O404" s="80"/>
    </row>
    <row r="405" spans="1:15" x14ac:dyDescent="0.35">
      <c r="A405" s="17">
        <v>41122</v>
      </c>
      <c r="B405" s="122">
        <v>76.885964912280699</v>
      </c>
      <c r="C405" s="126">
        <v>-1.5721504772599566</v>
      </c>
      <c r="D405" s="125">
        <v>-4.4165757906216108</v>
      </c>
      <c r="E405" s="116"/>
      <c r="F405" s="61">
        <v>103.69770461564246</v>
      </c>
      <c r="G405" s="10">
        <v>-2.3067024604769282</v>
      </c>
      <c r="H405" s="10">
        <v>-10.257451235855964</v>
      </c>
      <c r="I405" s="18"/>
      <c r="J405" s="17">
        <v>41122</v>
      </c>
      <c r="K405" s="122">
        <v>76.885964912280699</v>
      </c>
      <c r="L405" s="61">
        <v>103.69770461564246</v>
      </c>
      <c r="M405" s="2"/>
      <c r="N405" s="2"/>
    </row>
    <row r="406" spans="1:15" x14ac:dyDescent="0.35">
      <c r="A406" s="17"/>
      <c r="B406" s="122"/>
      <c r="C406" s="126"/>
      <c r="D406" s="125"/>
      <c r="E406" s="116"/>
      <c r="F406" s="61">
        <v>100.80439173754195</v>
      </c>
      <c r="G406" s="10">
        <v>-2.7901416804013479</v>
      </c>
      <c r="H406" s="10">
        <v>-11.384031829042119</v>
      </c>
      <c r="I406" s="11"/>
      <c r="J406" s="17"/>
      <c r="K406" s="122"/>
      <c r="L406" s="61">
        <v>100.80439173754195</v>
      </c>
      <c r="M406" s="2"/>
      <c r="N406" s="2"/>
    </row>
    <row r="407" spans="1:15" x14ac:dyDescent="0.35">
      <c r="A407" s="17"/>
      <c r="B407" s="122"/>
      <c r="C407" s="126"/>
      <c r="D407" s="125"/>
      <c r="E407" s="116"/>
      <c r="F407" s="61">
        <v>96.379447753668032</v>
      </c>
      <c r="G407" s="10">
        <v>-4.3896341296268737</v>
      </c>
      <c r="H407" s="10">
        <v>-15.517510550341818</v>
      </c>
      <c r="I407" s="18"/>
      <c r="J407" s="17"/>
      <c r="K407" s="122"/>
      <c r="L407" s="61">
        <v>96.379447753668032</v>
      </c>
      <c r="M407" s="2"/>
      <c r="N407" s="2"/>
    </row>
    <row r="408" spans="1:15" x14ac:dyDescent="0.35">
      <c r="A408" s="17">
        <v>41214</v>
      </c>
      <c r="B408" s="122">
        <v>72.280701754385973</v>
      </c>
      <c r="C408" s="126">
        <v>-5.989731888191657</v>
      </c>
      <c r="D408" s="125">
        <v>-8.0870050195203511</v>
      </c>
      <c r="E408" s="116"/>
      <c r="F408" s="61">
        <v>93.85648147642766</v>
      </c>
      <c r="G408" s="10">
        <v>-2.6177430313656824</v>
      </c>
      <c r="H408" s="10">
        <v>-17.085195287792089</v>
      </c>
      <c r="I408" s="18"/>
      <c r="J408" s="17">
        <v>41214</v>
      </c>
      <c r="K408" s="122">
        <v>72.280701754385973</v>
      </c>
      <c r="L408" s="61">
        <v>93.85648147642766</v>
      </c>
      <c r="M408" s="2"/>
      <c r="N408" s="2"/>
    </row>
    <row r="409" spans="1:15" x14ac:dyDescent="0.35">
      <c r="A409" s="17"/>
      <c r="B409" s="122"/>
      <c r="C409" s="126"/>
      <c r="D409" s="125"/>
      <c r="E409" s="116"/>
      <c r="F409" s="61">
        <v>93.020617022134118</v>
      </c>
      <c r="G409" s="10">
        <v>-0.89057723147598633</v>
      </c>
      <c r="H409" s="10">
        <v>-13.87166994272202</v>
      </c>
      <c r="I409" s="11"/>
      <c r="J409" s="17"/>
      <c r="K409" s="122"/>
      <c r="L409" s="61">
        <v>93.020617022134118</v>
      </c>
      <c r="M409" s="2"/>
      <c r="N409" s="2"/>
    </row>
    <row r="410" spans="1:15" x14ac:dyDescent="0.35">
      <c r="A410" s="17"/>
      <c r="B410" s="122"/>
      <c r="C410" s="126"/>
      <c r="D410" s="125"/>
      <c r="E410" s="116"/>
      <c r="F410" s="61">
        <v>92.935664945601118</v>
      </c>
      <c r="G410" s="10">
        <v>-9.1326072920783208E-2</v>
      </c>
      <c r="H410" s="10">
        <v>-16.114142440669067</v>
      </c>
      <c r="I410" s="18"/>
      <c r="J410" s="17"/>
      <c r="K410" s="122"/>
      <c r="L410" s="61">
        <v>92.935664945601118</v>
      </c>
      <c r="M410" s="2"/>
      <c r="N410" s="2"/>
    </row>
    <row r="411" spans="1:15" x14ac:dyDescent="0.35">
      <c r="A411" s="17">
        <v>41306</v>
      </c>
      <c r="B411" s="122">
        <v>65.701754385964918</v>
      </c>
      <c r="C411" s="126">
        <v>-9.1019417475728162</v>
      </c>
      <c r="D411" s="125">
        <v>-17.601760176017603</v>
      </c>
      <c r="E411" s="116"/>
      <c r="F411" s="61">
        <v>91.37935940970992</v>
      </c>
      <c r="G411" s="10">
        <v>-1.6746052624707297</v>
      </c>
      <c r="H411" s="10">
        <v>-17.832009704232078</v>
      </c>
      <c r="I411" s="18"/>
      <c r="J411" s="17">
        <v>41306</v>
      </c>
      <c r="K411" s="122">
        <v>65.701754385964918</v>
      </c>
      <c r="L411" s="61">
        <v>91.37935940970992</v>
      </c>
      <c r="M411" s="2"/>
      <c r="N411" s="2"/>
    </row>
    <row r="412" spans="1:15" x14ac:dyDescent="0.35">
      <c r="A412" s="17"/>
      <c r="B412" s="122"/>
      <c r="C412" s="126"/>
      <c r="D412" s="125"/>
      <c r="E412" s="116"/>
      <c r="F412" s="61">
        <v>90.963737573637189</v>
      </c>
      <c r="G412" s="10">
        <v>-0.45483119903395597</v>
      </c>
      <c r="H412" s="10">
        <v>-17.919466419598173</v>
      </c>
      <c r="I412" s="11"/>
      <c r="J412" s="17"/>
      <c r="K412" s="122"/>
      <c r="L412" s="61">
        <v>90.963737573637189</v>
      </c>
      <c r="M412" s="2"/>
      <c r="N412" s="2"/>
    </row>
    <row r="413" spans="1:15" x14ac:dyDescent="0.35">
      <c r="A413" s="17"/>
      <c r="B413" s="122"/>
      <c r="C413" s="126"/>
      <c r="D413" s="125"/>
      <c r="E413" s="116"/>
      <c r="F413" s="61">
        <v>89.06256607322112</v>
      </c>
      <c r="G413" s="10">
        <v>-2.0900323042212565</v>
      </c>
      <c r="H413" s="10">
        <v>-18.082465330823528</v>
      </c>
      <c r="I413" s="18"/>
      <c r="J413" s="17"/>
      <c r="K413" s="122"/>
      <c r="L413" s="61">
        <v>89.06256607322112</v>
      </c>
      <c r="M413" s="2"/>
      <c r="N413" s="2"/>
      <c r="O413" s="80"/>
    </row>
    <row r="414" spans="1:15" x14ac:dyDescent="0.35">
      <c r="A414" s="17">
        <v>41395</v>
      </c>
      <c r="B414" s="122">
        <v>62.938596491228068</v>
      </c>
      <c r="C414" s="126">
        <v>-4.2056074766355245</v>
      </c>
      <c r="D414" s="125">
        <v>-19.427288040426717</v>
      </c>
      <c r="E414" s="116"/>
      <c r="F414" s="61">
        <v>87.194784301667795</v>
      </c>
      <c r="G414" s="10">
        <v>-2.0971569245127775</v>
      </c>
      <c r="H414" s="10">
        <v>-19.175827383681863</v>
      </c>
      <c r="I414" s="18"/>
      <c r="J414" s="17">
        <v>41395</v>
      </c>
      <c r="K414" s="122">
        <v>62.938596491228068</v>
      </c>
      <c r="L414" s="61">
        <v>87.194784301667795</v>
      </c>
      <c r="M414" s="2"/>
      <c r="N414" s="2"/>
      <c r="O414" s="80"/>
    </row>
    <row r="415" spans="1:15" x14ac:dyDescent="0.35">
      <c r="A415" s="17"/>
      <c r="B415" s="122"/>
      <c r="C415" s="126"/>
      <c r="D415" s="125"/>
      <c r="E415" s="116"/>
      <c r="F415" s="61">
        <v>87.168643262453301</v>
      </c>
      <c r="G415" s="10">
        <v>-2.998004917823538E-2</v>
      </c>
      <c r="H415" s="10">
        <v>-18.38026188458527</v>
      </c>
      <c r="I415" s="11"/>
      <c r="J415" s="17"/>
      <c r="K415" s="122"/>
      <c r="L415" s="61">
        <v>87.168643262453301</v>
      </c>
      <c r="M415" s="2"/>
      <c r="N415" s="2"/>
      <c r="O415" s="80"/>
    </row>
    <row r="416" spans="1:15" x14ac:dyDescent="0.35">
      <c r="A416" s="17"/>
      <c r="B416" s="122"/>
      <c r="C416" s="126"/>
      <c r="D416" s="125"/>
      <c r="E416" s="116"/>
      <c r="F416" s="61">
        <v>86.32463796067627</v>
      </c>
      <c r="G416" s="10">
        <v>-0.96824416463135998</v>
      </c>
      <c r="H416" s="10">
        <v>-18.673816623595606</v>
      </c>
      <c r="I416" s="18"/>
      <c r="J416" s="17"/>
      <c r="K416" s="122"/>
      <c r="L416" s="61">
        <v>86.32463796067627</v>
      </c>
      <c r="M416" s="2"/>
      <c r="N416" s="2"/>
    </row>
    <row r="417" spans="1:15" x14ac:dyDescent="0.35">
      <c r="A417" s="17">
        <v>41487</v>
      </c>
      <c r="B417" s="122">
        <v>61.666666666666671</v>
      </c>
      <c r="C417" s="126">
        <v>-2.0209059233449378</v>
      </c>
      <c r="D417" s="125">
        <v>-19.794637763833421</v>
      </c>
      <c r="E417" s="116"/>
      <c r="F417" s="61">
        <v>84.362611586005983</v>
      </c>
      <c r="G417" s="10">
        <v>-2.2728463403044352</v>
      </c>
      <c r="H417" s="10">
        <v>-18.645632611929429</v>
      </c>
      <c r="I417" s="18"/>
      <c r="J417" s="17">
        <v>41487</v>
      </c>
      <c r="K417" s="122">
        <v>61.666666666666671</v>
      </c>
      <c r="L417" s="61">
        <v>84.362611586005983</v>
      </c>
      <c r="M417" s="2"/>
      <c r="N417" s="2"/>
    </row>
    <row r="418" spans="1:15" x14ac:dyDescent="0.35">
      <c r="A418" s="17"/>
      <c r="B418" s="122"/>
      <c r="C418" s="126"/>
      <c r="D418" s="125"/>
      <c r="E418" s="116"/>
      <c r="F418" s="61">
        <v>84.327695671503562</v>
      </c>
      <c r="G418" s="10">
        <v>-4.1387901400880001E-2</v>
      </c>
      <c r="H418" s="10">
        <v>-16.345216495068716</v>
      </c>
      <c r="I418" s="11"/>
      <c r="J418" s="17"/>
      <c r="K418" s="122"/>
      <c r="L418" s="61">
        <v>84.327695671503562</v>
      </c>
      <c r="M418" s="2"/>
      <c r="N418" s="2"/>
    </row>
    <row r="419" spans="1:15" x14ac:dyDescent="0.35">
      <c r="A419" s="17"/>
      <c r="B419" s="122"/>
      <c r="C419" s="126"/>
      <c r="D419" s="125"/>
      <c r="E419" s="116"/>
      <c r="F419" s="61">
        <v>84.706848926448956</v>
      </c>
      <c r="G419" s="10">
        <v>0.44961889676480293</v>
      </c>
      <c r="H419" s="10">
        <v>-12.111087061893688</v>
      </c>
      <c r="I419" s="18"/>
      <c r="J419" s="17"/>
      <c r="K419" s="122"/>
      <c r="L419" s="61">
        <v>84.706848926448956</v>
      </c>
      <c r="M419" s="2"/>
      <c r="N419" s="2"/>
    </row>
    <row r="420" spans="1:15" x14ac:dyDescent="0.35">
      <c r="A420" s="17">
        <v>41579</v>
      </c>
      <c r="B420" s="122">
        <v>60.921052631578952</v>
      </c>
      <c r="C420" s="126">
        <v>-1.2091038406827876</v>
      </c>
      <c r="D420" s="125">
        <v>-15.71601941747573</v>
      </c>
      <c r="E420" s="116"/>
      <c r="F420" s="61">
        <v>84.575139862041055</v>
      </c>
      <c r="G420" s="10">
        <v>-0.15548809343889358</v>
      </c>
      <c r="H420" s="10">
        <v>-9.8888659242117871</v>
      </c>
      <c r="I420" s="18"/>
      <c r="J420" s="17">
        <v>41579</v>
      </c>
      <c r="K420" s="122">
        <v>60.921052631578952</v>
      </c>
      <c r="L420" s="61">
        <v>84.575139862041055</v>
      </c>
      <c r="M420" s="2"/>
      <c r="N420" s="2"/>
    </row>
    <row r="421" spans="1:15" x14ac:dyDescent="0.35">
      <c r="A421" s="17"/>
      <c r="B421" s="122"/>
      <c r="C421" s="126"/>
      <c r="D421" s="125"/>
      <c r="E421" s="116"/>
      <c r="F421" s="61">
        <v>85.459075025456627</v>
      </c>
      <c r="G421" s="10">
        <v>1.0451477406451248</v>
      </c>
      <c r="H421" s="10">
        <v>-8.1288882386989947</v>
      </c>
      <c r="I421" s="11"/>
      <c r="J421" s="17"/>
      <c r="K421" s="122"/>
      <c r="L421" s="61">
        <v>85.459075025456627</v>
      </c>
      <c r="M421" s="2"/>
      <c r="N421" s="2"/>
      <c r="O421" s="80"/>
    </row>
    <row r="422" spans="1:15" x14ac:dyDescent="0.35">
      <c r="A422" s="17"/>
      <c r="B422" s="122"/>
      <c r="C422" s="126"/>
      <c r="D422" s="125"/>
      <c r="E422" s="116"/>
      <c r="F422" s="61">
        <v>85.254227274784171</v>
      </c>
      <c r="G422" s="10">
        <v>-0.23970274732254548</v>
      </c>
      <c r="H422" s="10">
        <v>-8.2653281442739868</v>
      </c>
      <c r="I422" s="18"/>
      <c r="J422" s="17"/>
      <c r="K422" s="122"/>
      <c r="L422" s="61">
        <v>85.254227274784171</v>
      </c>
      <c r="M422" s="2"/>
      <c r="N422" s="2"/>
      <c r="O422" s="80"/>
    </row>
    <row r="423" spans="1:15" x14ac:dyDescent="0.35">
      <c r="A423" s="17">
        <v>41671</v>
      </c>
      <c r="B423" s="122">
        <v>62.807017543859644</v>
      </c>
      <c r="C423" s="126">
        <v>3.0957523398127975</v>
      </c>
      <c r="D423" s="125">
        <v>-4.4058744993324597</v>
      </c>
      <c r="E423" s="116"/>
      <c r="F423" s="61">
        <v>86.410097967092582</v>
      </c>
      <c r="G423" s="10">
        <v>1.3557928201998859</v>
      </c>
      <c r="H423" s="10">
        <v>-5.4380567720299755</v>
      </c>
      <c r="I423" s="18"/>
      <c r="J423" s="17">
        <v>41671</v>
      </c>
      <c r="K423" s="122">
        <v>62.807017543859644</v>
      </c>
      <c r="L423" s="61">
        <v>86.410097967092582</v>
      </c>
      <c r="M423" s="2"/>
      <c r="N423" s="2"/>
      <c r="O423" s="80"/>
    </row>
    <row r="424" spans="1:15" x14ac:dyDescent="0.35">
      <c r="A424" s="17"/>
      <c r="B424" s="122"/>
      <c r="C424" s="126"/>
      <c r="D424" s="125"/>
      <c r="E424" s="116"/>
      <c r="F424" s="61">
        <v>88.360469716333427</v>
      </c>
      <c r="G424" s="10">
        <v>2.25711091079146</v>
      </c>
      <c r="H424" s="10">
        <v>-2.8618743322814333</v>
      </c>
      <c r="I424" s="11"/>
      <c r="J424" s="17"/>
      <c r="K424" s="122"/>
      <c r="L424" s="61">
        <v>88.360469716333427</v>
      </c>
      <c r="M424" s="2"/>
      <c r="N424" s="2"/>
      <c r="O424" s="80"/>
    </row>
    <row r="425" spans="1:15" x14ac:dyDescent="0.35">
      <c r="A425" s="17"/>
      <c r="B425" s="122"/>
      <c r="C425" s="126"/>
      <c r="D425" s="125"/>
      <c r="E425" s="116"/>
      <c r="F425" s="61">
        <v>90.054089258485646</v>
      </c>
      <c r="G425" s="10">
        <v>1.9167163184954816</v>
      </c>
      <c r="H425" s="10">
        <v>1.113288364551912</v>
      </c>
      <c r="I425" s="18"/>
      <c r="J425" s="17"/>
      <c r="K425" s="122"/>
      <c r="L425" s="61">
        <v>90.054089258485646</v>
      </c>
      <c r="M425" s="2"/>
      <c r="N425" s="2"/>
      <c r="O425" s="80"/>
    </row>
    <row r="426" spans="1:15" x14ac:dyDescent="0.35">
      <c r="A426" s="17">
        <v>41760</v>
      </c>
      <c r="B426" s="122">
        <v>64.649122807017548</v>
      </c>
      <c r="C426" s="126">
        <v>2.9329608938547644</v>
      </c>
      <c r="D426" s="125">
        <v>2.7177700348432152</v>
      </c>
      <c r="E426" s="116"/>
      <c r="F426" s="61">
        <v>85.212079863715616</v>
      </c>
      <c r="G426" s="10">
        <v>-5.3767790387306285</v>
      </c>
      <c r="H426" s="10">
        <v>-2.2738796291904562</v>
      </c>
      <c r="I426" s="18"/>
      <c r="J426" s="17">
        <v>41760</v>
      </c>
      <c r="K426" s="122">
        <v>64.649122807017548</v>
      </c>
      <c r="L426" s="61">
        <v>85.212079863715616</v>
      </c>
      <c r="M426" s="2"/>
      <c r="N426" s="2"/>
      <c r="O426" s="80"/>
    </row>
    <row r="427" spans="1:15" x14ac:dyDescent="0.35">
      <c r="A427" s="17"/>
      <c r="B427" s="122"/>
      <c r="C427" s="126"/>
      <c r="D427" s="125"/>
      <c r="E427" s="116"/>
      <c r="F427" s="61">
        <v>83.699015893769229</v>
      </c>
      <c r="G427" s="10">
        <v>-1.7756449230746596</v>
      </c>
      <c r="H427" s="10">
        <v>-3.9803617893162335</v>
      </c>
      <c r="I427" s="11"/>
      <c r="J427" s="17"/>
      <c r="K427" s="122"/>
      <c r="L427" s="61">
        <v>83.699015893769229</v>
      </c>
      <c r="M427" s="2"/>
      <c r="N427" s="2"/>
      <c r="O427" s="80"/>
    </row>
    <row r="428" spans="1:15" x14ac:dyDescent="0.35">
      <c r="A428" s="17"/>
      <c r="B428" s="122"/>
      <c r="C428" s="126"/>
      <c r="D428" s="125"/>
      <c r="E428" s="116"/>
      <c r="F428" s="61">
        <v>84.198535974193163</v>
      </c>
      <c r="G428" s="10">
        <v>0.59680520145890537</v>
      </c>
      <c r="H428" s="10">
        <v>-2.4629144549110249</v>
      </c>
      <c r="I428" s="18"/>
      <c r="J428" s="17"/>
      <c r="K428" s="122"/>
      <c r="L428" s="61">
        <v>84.198535974193163</v>
      </c>
      <c r="M428" s="2"/>
      <c r="N428" s="2"/>
      <c r="O428" s="80"/>
    </row>
    <row r="429" spans="1:15" x14ac:dyDescent="0.35">
      <c r="A429" s="17">
        <v>41852</v>
      </c>
      <c r="B429" s="122">
        <v>64.298245614035082</v>
      </c>
      <c r="C429" s="126">
        <v>-0.54274084124831934</v>
      </c>
      <c r="D429" s="125">
        <v>4.2674253200568817</v>
      </c>
      <c r="E429" s="116"/>
      <c r="F429" s="61">
        <v>85.42872446281423</v>
      </c>
      <c r="G429" s="10">
        <v>1.4610568632667409</v>
      </c>
      <c r="H429" s="10">
        <v>1.2637267348241998</v>
      </c>
      <c r="I429" s="18"/>
      <c r="J429" s="17">
        <v>41852</v>
      </c>
      <c r="K429" s="122">
        <v>64.298245614035082</v>
      </c>
      <c r="L429" s="61">
        <v>85.42872446281423</v>
      </c>
      <c r="M429" s="2"/>
      <c r="N429" s="2"/>
    </row>
    <row r="430" spans="1:15" x14ac:dyDescent="0.35">
      <c r="A430" s="17"/>
      <c r="B430" s="122"/>
      <c r="C430" s="126"/>
      <c r="D430" s="125"/>
      <c r="E430" s="116"/>
      <c r="F430" s="61">
        <v>85.145930514771621</v>
      </c>
      <c r="G430" s="10">
        <v>-0.33102911207073538</v>
      </c>
      <c r="H430" s="10">
        <v>0.97030380914886472</v>
      </c>
      <c r="I430" s="11"/>
      <c r="J430" s="17"/>
      <c r="K430" s="122"/>
      <c r="L430" s="61">
        <v>85.145930514771621</v>
      </c>
      <c r="M430" s="2"/>
      <c r="N430" s="2"/>
    </row>
    <row r="431" spans="1:15" x14ac:dyDescent="0.35">
      <c r="A431" s="17"/>
      <c r="B431" s="122"/>
      <c r="C431" s="126"/>
      <c r="D431" s="125"/>
      <c r="E431" s="116"/>
      <c r="F431" s="61">
        <v>84.860040730882602</v>
      </c>
      <c r="G431" s="10">
        <v>-0.33576447184333613</v>
      </c>
      <c r="H431" s="10">
        <v>0.18084937212887731</v>
      </c>
      <c r="I431" s="18"/>
      <c r="J431" s="17"/>
      <c r="K431" s="122"/>
      <c r="L431" s="61">
        <v>84.860040730882602</v>
      </c>
      <c r="M431" s="2"/>
      <c r="N431" s="2"/>
    </row>
    <row r="432" spans="1:15" x14ac:dyDescent="0.35">
      <c r="A432" s="17">
        <v>41944</v>
      </c>
      <c r="B432" s="122">
        <v>65.65789473684211</v>
      </c>
      <c r="C432" s="126">
        <v>2.114597544338352</v>
      </c>
      <c r="D432" s="125">
        <v>7.7753779697624177</v>
      </c>
      <c r="E432" s="116"/>
      <c r="F432" s="61">
        <v>86.046017542723334</v>
      </c>
      <c r="G432" s="10">
        <v>1.3975680445426963</v>
      </c>
      <c r="H432" s="10">
        <v>1.7391371543476808</v>
      </c>
      <c r="I432" s="18"/>
      <c r="J432" s="17">
        <v>41944</v>
      </c>
      <c r="K432" s="122">
        <v>65.65789473684211</v>
      </c>
      <c r="L432" s="61">
        <v>86.046017542723334</v>
      </c>
      <c r="M432" s="2"/>
      <c r="N432" s="2"/>
    </row>
    <row r="433" spans="1:15" x14ac:dyDescent="0.35">
      <c r="A433" s="17"/>
      <c r="B433" s="122"/>
      <c r="C433" s="126"/>
      <c r="D433" s="125"/>
      <c r="E433" s="116"/>
      <c r="F433" s="61">
        <v>88.573244380076531</v>
      </c>
      <c r="G433" s="10">
        <v>2.9370642704043659</v>
      </c>
      <c r="H433" s="10">
        <v>3.6440475791392091</v>
      </c>
      <c r="I433" s="11"/>
      <c r="J433" s="17"/>
      <c r="K433" s="122"/>
      <c r="L433" s="61">
        <v>88.573244380076531</v>
      </c>
      <c r="M433" s="2"/>
      <c r="N433" s="2"/>
    </row>
    <row r="434" spans="1:15" x14ac:dyDescent="0.35">
      <c r="A434" s="17"/>
      <c r="B434" s="122"/>
      <c r="C434" s="126"/>
      <c r="D434" s="125"/>
      <c r="E434" s="116"/>
      <c r="F434" s="61">
        <v>89.211234546573451</v>
      </c>
      <c r="G434" s="10">
        <v>0.72029671145299456</v>
      </c>
      <c r="H434" s="10">
        <v>4.6414206054972373</v>
      </c>
      <c r="I434" s="18"/>
      <c r="J434" s="17"/>
      <c r="K434" s="122"/>
      <c r="L434" s="61">
        <v>89.211234546573451</v>
      </c>
      <c r="M434" s="2"/>
      <c r="N434" s="2"/>
    </row>
    <row r="435" spans="1:15" x14ac:dyDescent="0.35">
      <c r="A435" s="17">
        <v>42036</v>
      </c>
      <c r="B435" s="122">
        <v>66.622807017543863</v>
      </c>
      <c r="C435" s="126">
        <v>1.4696058784235122</v>
      </c>
      <c r="D435" s="125">
        <v>6.0754189944134227</v>
      </c>
      <c r="E435" s="116"/>
      <c r="F435" s="61">
        <v>89.00329496330211</v>
      </c>
      <c r="G435" s="10">
        <v>-0.23308676797066941</v>
      </c>
      <c r="H435" s="10">
        <v>3.0010346674957944</v>
      </c>
      <c r="I435" s="18"/>
      <c r="J435" s="17">
        <v>42036</v>
      </c>
      <c r="K435" s="122">
        <v>66.622807017543863</v>
      </c>
      <c r="L435" s="61">
        <v>89.00329496330211</v>
      </c>
      <c r="M435" s="2"/>
      <c r="N435" s="2"/>
    </row>
    <row r="436" spans="1:15" x14ac:dyDescent="0.35">
      <c r="A436" s="17"/>
      <c r="B436" s="122"/>
      <c r="C436" s="126"/>
      <c r="D436" s="125"/>
      <c r="E436" s="116"/>
      <c r="F436" s="61">
        <v>88.656407816376202</v>
      </c>
      <c r="G436" s="10">
        <v>-0.38974641002778032</v>
      </c>
      <c r="H436" s="10">
        <v>0.33492137490083174</v>
      </c>
      <c r="I436" s="11"/>
      <c r="J436" s="17"/>
      <c r="K436" s="122"/>
      <c r="L436" s="61">
        <v>88.656407816376202</v>
      </c>
      <c r="M436" s="2"/>
      <c r="N436" s="2"/>
      <c r="O436" s="80"/>
    </row>
    <row r="437" spans="1:15" x14ac:dyDescent="0.35">
      <c r="A437" s="17"/>
      <c r="B437" s="122"/>
      <c r="C437" s="126"/>
      <c r="D437" s="125"/>
      <c r="E437" s="116"/>
      <c r="F437" s="61">
        <v>89.20943031188186</v>
      </c>
      <c r="G437" s="10">
        <v>0.62378175376907041</v>
      </c>
      <c r="H437" s="10">
        <v>-0.93794624270678861</v>
      </c>
      <c r="I437" s="18"/>
      <c r="J437" s="17"/>
      <c r="K437" s="122"/>
      <c r="L437" s="61">
        <v>89.20943031188186</v>
      </c>
      <c r="M437" s="2"/>
      <c r="N437" s="2"/>
      <c r="O437" s="80"/>
    </row>
    <row r="438" spans="1:15" x14ac:dyDescent="0.35">
      <c r="A438" s="17">
        <v>42125</v>
      </c>
      <c r="B438" s="122">
        <v>69.254385964912274</v>
      </c>
      <c r="C438" s="126">
        <v>3.9499670836076208</v>
      </c>
      <c r="D438" s="125">
        <v>7.123473541383972</v>
      </c>
      <c r="E438" s="116"/>
      <c r="F438" s="61">
        <v>90.911041746344992</v>
      </c>
      <c r="G438" s="10">
        <v>1.9074344814378863</v>
      </c>
      <c r="H438" s="10">
        <v>6.6879741601707732</v>
      </c>
      <c r="I438" s="18"/>
      <c r="J438" s="17">
        <v>42125</v>
      </c>
      <c r="K438" s="122">
        <v>69.254385964912274</v>
      </c>
      <c r="L438" s="61">
        <v>90.911041746344992</v>
      </c>
      <c r="M438" s="2"/>
      <c r="N438" s="2"/>
      <c r="O438" s="80"/>
    </row>
    <row r="439" spans="1:15" x14ac:dyDescent="0.35">
      <c r="A439" s="17"/>
      <c r="B439" s="122"/>
      <c r="C439" s="126"/>
      <c r="D439" s="125"/>
      <c r="E439" s="116"/>
      <c r="F439" s="61">
        <v>93.16168157872967</v>
      </c>
      <c r="G439" s="10">
        <v>2.4756506901156161</v>
      </c>
      <c r="H439" s="10">
        <v>11.305587746659352</v>
      </c>
      <c r="I439" s="11"/>
      <c r="J439" s="17"/>
      <c r="K439" s="122"/>
      <c r="L439" s="61">
        <v>93.16168157872967</v>
      </c>
      <c r="M439" s="2"/>
      <c r="N439" s="2"/>
      <c r="O439" s="80"/>
    </row>
    <row r="440" spans="1:15" x14ac:dyDescent="0.35">
      <c r="A440" s="17"/>
      <c r="B440" s="122"/>
      <c r="C440" s="126"/>
      <c r="D440" s="125"/>
      <c r="E440" s="116"/>
      <c r="F440" s="61">
        <v>91.763011311081698</v>
      </c>
      <c r="G440" s="10">
        <v>-1.5013364335485724</v>
      </c>
      <c r="H440" s="10">
        <v>8.9840936654849166</v>
      </c>
      <c r="I440" s="18"/>
      <c r="J440" s="17"/>
      <c r="K440" s="122"/>
      <c r="L440" s="61">
        <v>91.763011311081698</v>
      </c>
      <c r="M440" s="2"/>
      <c r="N440" s="2"/>
    </row>
    <row r="441" spans="1:15" x14ac:dyDescent="0.35">
      <c r="A441" s="17">
        <v>42217</v>
      </c>
      <c r="B441" s="122">
        <v>70.833333333333343</v>
      </c>
      <c r="C441" s="126">
        <v>2.2799240025332725</v>
      </c>
      <c r="D441" s="125">
        <v>10.163710777626218</v>
      </c>
      <c r="E441" s="116"/>
      <c r="F441" s="61">
        <v>92.627141183590695</v>
      </c>
      <c r="G441" s="10">
        <v>0.94169737911014018</v>
      </c>
      <c r="H441" s="10">
        <v>8.4262252141079621</v>
      </c>
      <c r="I441" s="18"/>
      <c r="J441" s="17">
        <v>42217</v>
      </c>
      <c r="K441" s="122">
        <v>70.833333333333343</v>
      </c>
      <c r="L441" s="61">
        <v>92.627141183590695</v>
      </c>
      <c r="M441" s="2"/>
      <c r="N441" s="2"/>
    </row>
    <row r="442" spans="1:15" x14ac:dyDescent="0.35">
      <c r="A442" s="17"/>
      <c r="B442" s="122"/>
      <c r="C442" s="126"/>
      <c r="D442" s="125"/>
      <c r="E442" s="116"/>
      <c r="F442" s="61">
        <v>95.743509393130267</v>
      </c>
      <c r="G442" s="10">
        <v>3.3644223169565501</v>
      </c>
      <c r="H442" s="10">
        <v>12.446371557969083</v>
      </c>
      <c r="I442" s="11"/>
      <c r="J442" s="17"/>
      <c r="K442" s="122"/>
      <c r="L442" s="61">
        <v>95.743509393130267</v>
      </c>
      <c r="M442" s="2"/>
      <c r="N442" s="2"/>
    </row>
    <row r="443" spans="1:15" x14ac:dyDescent="0.35">
      <c r="A443" s="17"/>
      <c r="B443" s="122"/>
      <c r="C443" s="126"/>
      <c r="D443" s="125"/>
      <c r="E443" s="116"/>
      <c r="F443" s="61">
        <v>95.428366512704613</v>
      </c>
      <c r="G443" s="10">
        <v>-0.32915325793172467</v>
      </c>
      <c r="H443" s="10">
        <v>12.453830673187438</v>
      </c>
      <c r="I443" s="18"/>
      <c r="J443" s="17"/>
      <c r="K443" s="122"/>
      <c r="L443" s="61">
        <v>95.428366512704613</v>
      </c>
      <c r="M443" s="2"/>
      <c r="N443" s="2"/>
    </row>
    <row r="444" spans="1:15" x14ac:dyDescent="0.35">
      <c r="A444" s="17">
        <v>42309</v>
      </c>
      <c r="B444" s="122">
        <v>73.421052631578959</v>
      </c>
      <c r="C444" s="126">
        <v>3.6532507739938112</v>
      </c>
      <c r="D444" s="125">
        <v>11.823647294589188</v>
      </c>
      <c r="E444" s="116"/>
      <c r="F444" s="61">
        <v>95.674892399810247</v>
      </c>
      <c r="G444" s="10">
        <v>0.25833606517073893</v>
      </c>
      <c r="H444" s="10">
        <v>11.190378279048208</v>
      </c>
      <c r="I444" s="18"/>
      <c r="J444" s="17">
        <v>42309</v>
      </c>
      <c r="K444" s="122">
        <v>73.421052631578959</v>
      </c>
      <c r="L444" s="61">
        <v>95.674892399810247</v>
      </c>
      <c r="M444" s="2"/>
      <c r="N444" s="2"/>
    </row>
    <row r="445" spans="1:15" x14ac:dyDescent="0.35">
      <c r="A445" s="17"/>
      <c r="B445" s="122"/>
      <c r="C445" s="126"/>
      <c r="D445" s="125"/>
      <c r="E445" s="116"/>
      <c r="F445" s="61">
        <v>95.376604772605759</v>
      </c>
      <c r="G445" s="10">
        <v>-0.31177210626796015</v>
      </c>
      <c r="H445" s="10">
        <v>7.6810558765752601</v>
      </c>
      <c r="I445" s="11"/>
      <c r="J445" s="17"/>
      <c r="K445" s="122"/>
      <c r="L445" s="61">
        <v>95.376604772605759</v>
      </c>
      <c r="M445" s="2"/>
      <c r="N445" s="2"/>
    </row>
    <row r="446" spans="1:15" x14ac:dyDescent="0.35">
      <c r="A446" s="17"/>
      <c r="B446" s="122"/>
      <c r="C446" s="126"/>
      <c r="D446" s="125"/>
      <c r="E446" s="116"/>
      <c r="F446" s="61">
        <v>95.48790017791822</v>
      </c>
      <c r="G446" s="10">
        <v>0.11669046678459694</v>
      </c>
      <c r="H446" s="10">
        <v>7.0357345274355332</v>
      </c>
      <c r="I446" s="18"/>
      <c r="J446" s="17"/>
      <c r="K446" s="122"/>
      <c r="L446" s="61">
        <v>95.48790017791822</v>
      </c>
      <c r="M446" s="2"/>
      <c r="N446" s="2"/>
    </row>
    <row r="447" spans="1:15" x14ac:dyDescent="0.35">
      <c r="A447" s="17">
        <v>42401</v>
      </c>
      <c r="B447" s="122">
        <v>75.526315789473671</v>
      </c>
      <c r="C447" s="126">
        <v>2.8673835125447678</v>
      </c>
      <c r="D447" s="125">
        <v>13.364055299539142</v>
      </c>
      <c r="E447" s="116"/>
      <c r="F447" s="61">
        <v>96.952880292550034</v>
      </c>
      <c r="G447" s="10">
        <v>1.5342049745592723</v>
      </c>
      <c r="H447" s="10">
        <v>8.9317876742941884</v>
      </c>
      <c r="I447" s="18"/>
      <c r="J447" s="17">
        <v>42401</v>
      </c>
      <c r="K447" s="122">
        <v>75.526315789473671</v>
      </c>
      <c r="L447" s="61">
        <v>96.952880292550034</v>
      </c>
      <c r="M447" s="2"/>
      <c r="N447" s="2"/>
    </row>
    <row r="448" spans="1:15" x14ac:dyDescent="0.35">
      <c r="A448" s="17"/>
      <c r="B448" s="122"/>
      <c r="C448" s="126"/>
      <c r="D448" s="125"/>
      <c r="E448" s="116"/>
      <c r="F448" s="61">
        <v>96.629578609722188</v>
      </c>
      <c r="G448" s="10">
        <v>-0.33346269017723307</v>
      </c>
      <c r="H448" s="10">
        <v>8.9933384283512829</v>
      </c>
      <c r="I448" s="11"/>
      <c r="J448" s="17"/>
      <c r="K448" s="122"/>
      <c r="L448" s="61">
        <v>96.629578609722188</v>
      </c>
      <c r="M448" s="2"/>
      <c r="N448" s="2"/>
    </row>
    <row r="449" spans="1:15" x14ac:dyDescent="0.35">
      <c r="A449" s="17"/>
      <c r="B449" s="122"/>
      <c r="C449" s="126"/>
      <c r="D449" s="125"/>
      <c r="E449" s="116"/>
      <c r="F449" s="61">
        <v>96.289724442646374</v>
      </c>
      <c r="G449" s="10">
        <v>-0.35170821601990809</v>
      </c>
      <c r="H449" s="10">
        <v>7.9367103971086372</v>
      </c>
      <c r="I449" s="18"/>
      <c r="J449" s="17"/>
      <c r="K449" s="122"/>
      <c r="L449" s="61">
        <v>96.289724442646374</v>
      </c>
      <c r="M449" s="2"/>
      <c r="N449" s="2"/>
    </row>
    <row r="450" spans="1:15" x14ac:dyDescent="0.35">
      <c r="A450" s="17">
        <v>42491</v>
      </c>
      <c r="B450" s="122">
        <v>75.175438596491233</v>
      </c>
      <c r="C450" s="126">
        <v>-0.46457607433214754</v>
      </c>
      <c r="D450" s="125">
        <v>8.5497150094997014</v>
      </c>
      <c r="E450" s="116"/>
      <c r="F450" s="61">
        <v>99.971319076399453</v>
      </c>
      <c r="G450" s="10">
        <v>3.8234553635533297</v>
      </c>
      <c r="H450" s="10">
        <v>9.9660911986180434</v>
      </c>
      <c r="I450" s="18"/>
      <c r="J450" s="17">
        <v>42491</v>
      </c>
      <c r="K450" s="122">
        <v>75.175438596491233</v>
      </c>
      <c r="L450" s="61">
        <v>99.971319076399453</v>
      </c>
      <c r="M450" s="2"/>
      <c r="N450" s="2"/>
    </row>
    <row r="451" spans="1:15" x14ac:dyDescent="0.35">
      <c r="A451" s="17"/>
      <c r="B451" s="122"/>
      <c r="C451" s="126"/>
      <c r="D451" s="125"/>
      <c r="E451" s="116"/>
      <c r="F451" s="61">
        <v>99.332007333756934</v>
      </c>
      <c r="G451" s="10">
        <v>-0.63949515575957294</v>
      </c>
      <c r="H451" s="10">
        <v>6.6232442893517485</v>
      </c>
      <c r="I451" s="11"/>
      <c r="J451" s="17"/>
      <c r="K451" s="122"/>
      <c r="L451" s="61">
        <v>99.332007333756934</v>
      </c>
      <c r="M451" s="2"/>
      <c r="N451" s="2"/>
    </row>
    <row r="452" spans="1:15" x14ac:dyDescent="0.35">
      <c r="A452" s="17"/>
      <c r="B452" s="122"/>
      <c r="C452" s="126"/>
      <c r="D452" s="125"/>
      <c r="E452" s="116"/>
      <c r="F452" s="61">
        <v>99.562766506691403</v>
      </c>
      <c r="G452" s="10">
        <v>0.23231099333280714</v>
      </c>
      <c r="H452" s="10">
        <v>8.4998901890524401</v>
      </c>
      <c r="I452" s="18"/>
      <c r="J452" s="17"/>
      <c r="K452" s="122"/>
      <c r="L452" s="61">
        <v>99.562766506691403</v>
      </c>
      <c r="M452" s="2"/>
      <c r="N452" s="2"/>
    </row>
    <row r="453" spans="1:15" x14ac:dyDescent="0.35">
      <c r="A453" s="17">
        <v>42583</v>
      </c>
      <c r="B453" s="122">
        <v>77.675438596491233</v>
      </c>
      <c r="C453" s="126">
        <v>3.3255542590431739</v>
      </c>
      <c r="D453" s="125">
        <v>9.6594427244581968</v>
      </c>
      <c r="E453" s="116"/>
      <c r="F453" s="61">
        <v>100.22512031577394</v>
      </c>
      <c r="G453" s="10">
        <v>0.66526255981247395</v>
      </c>
      <c r="H453" s="10">
        <v>8.2027568109046314</v>
      </c>
      <c r="I453" s="18"/>
      <c r="J453" s="17">
        <v>42583</v>
      </c>
      <c r="K453" s="122">
        <v>77.675438596491233</v>
      </c>
      <c r="L453" s="61">
        <v>100.22512031577394</v>
      </c>
      <c r="M453" s="2"/>
      <c r="N453" s="2"/>
    </row>
    <row r="454" spans="1:15" x14ac:dyDescent="0.35">
      <c r="A454" s="17"/>
      <c r="B454" s="122"/>
      <c r="C454" s="126"/>
      <c r="D454" s="125"/>
      <c r="E454" s="116"/>
      <c r="F454" s="61">
        <v>99.187895018015979</v>
      </c>
      <c r="G454" s="10">
        <v>-1.0348955376556557</v>
      </c>
      <c r="H454" s="10">
        <v>3.5975134468309466</v>
      </c>
      <c r="I454" s="11"/>
      <c r="J454" s="17"/>
      <c r="K454" s="122"/>
      <c r="L454" s="61">
        <v>99.187895018015979</v>
      </c>
      <c r="M454" s="2"/>
      <c r="N454" s="2"/>
    </row>
    <row r="455" spans="1:15" x14ac:dyDescent="0.35">
      <c r="A455" s="17"/>
      <c r="B455" s="122"/>
      <c r="C455" s="126"/>
      <c r="D455" s="125"/>
      <c r="E455" s="116"/>
      <c r="F455" s="61">
        <v>100.57344357722006</v>
      </c>
      <c r="G455" s="10">
        <v>1.3968927951867771</v>
      </c>
      <c r="H455" s="10">
        <v>5.3915593995109035</v>
      </c>
      <c r="I455" s="18"/>
      <c r="J455" s="17"/>
      <c r="K455" s="122"/>
      <c r="L455" s="61">
        <v>100.57344357722006</v>
      </c>
      <c r="M455" s="2"/>
      <c r="N455" s="2"/>
    </row>
    <row r="456" spans="1:15" x14ac:dyDescent="0.35">
      <c r="A456" s="17">
        <v>42675</v>
      </c>
      <c r="B456" s="122">
        <v>80</v>
      </c>
      <c r="C456" s="126">
        <v>2.9926595143986381</v>
      </c>
      <c r="D456" s="125">
        <v>8.9605734767024909</v>
      </c>
      <c r="E456" s="116"/>
      <c r="F456" s="61">
        <v>101.47672467574512</v>
      </c>
      <c r="G456" s="10">
        <v>0.89813082499410335</v>
      </c>
      <c r="H456" s="10">
        <v>6.0641116288795205</v>
      </c>
      <c r="I456" s="18"/>
      <c r="J456" s="17">
        <v>42675</v>
      </c>
      <c r="K456" s="122">
        <v>80</v>
      </c>
      <c r="L456" s="61">
        <v>101.47672467574512</v>
      </c>
      <c r="M456" s="2"/>
      <c r="N456" s="2"/>
    </row>
    <row r="457" spans="1:15" x14ac:dyDescent="0.35">
      <c r="A457" s="17"/>
      <c r="B457" s="122"/>
      <c r="C457" s="126"/>
      <c r="D457" s="125"/>
      <c r="E457" s="116"/>
      <c r="F457" s="61">
        <v>98.223491718636396</v>
      </c>
      <c r="G457" s="10">
        <v>-3.2058907769283884</v>
      </c>
      <c r="H457" s="10">
        <v>2.9848902179083758</v>
      </c>
      <c r="I457" s="11"/>
      <c r="J457" s="17"/>
      <c r="K457" s="122"/>
      <c r="L457" s="61">
        <v>98.223491718636396</v>
      </c>
      <c r="M457" s="2"/>
      <c r="N457" s="2"/>
    </row>
    <row r="458" spans="1:15" x14ac:dyDescent="0.35">
      <c r="A458" s="17"/>
      <c r="B458" s="122"/>
      <c r="C458" s="126"/>
      <c r="D458" s="125"/>
      <c r="E458" s="116"/>
      <c r="F458" s="61">
        <v>101.83636469522339</v>
      </c>
      <c r="G458" s="10">
        <v>3.678216802693357</v>
      </c>
      <c r="H458" s="10">
        <v>6.6484491809709612</v>
      </c>
      <c r="I458" s="18"/>
      <c r="J458" s="17"/>
      <c r="K458" s="122"/>
      <c r="L458" s="61">
        <v>101.83636469522339</v>
      </c>
      <c r="M458" s="2"/>
      <c r="N458" s="2"/>
      <c r="O458" s="80"/>
    </row>
    <row r="459" spans="1:15" x14ac:dyDescent="0.35">
      <c r="A459" s="17">
        <v>42767</v>
      </c>
      <c r="B459" s="122">
        <v>81.184210526315795</v>
      </c>
      <c r="C459" s="126">
        <v>1.4802631578947434</v>
      </c>
      <c r="D459" s="125">
        <v>7.4912891986062977</v>
      </c>
      <c r="E459" s="116"/>
      <c r="F459" s="61">
        <v>105.82367495814584</v>
      </c>
      <c r="G459" s="10">
        <v>3.915409073031717</v>
      </c>
      <c r="H459" s="10">
        <v>9.1495937395863471</v>
      </c>
      <c r="I459" s="18"/>
      <c r="J459" s="17">
        <v>42767</v>
      </c>
      <c r="K459" s="122">
        <v>81.184210526315795</v>
      </c>
      <c r="L459" s="61">
        <v>105.82367495814584</v>
      </c>
      <c r="M459" s="2"/>
      <c r="N459" s="2"/>
      <c r="O459" s="80"/>
    </row>
    <row r="460" spans="1:15" x14ac:dyDescent="0.35">
      <c r="A460" s="17"/>
      <c r="B460" s="122"/>
      <c r="C460" s="125"/>
      <c r="D460" s="125"/>
      <c r="E460" s="19"/>
      <c r="F460" s="61">
        <v>107.56332523229833</v>
      </c>
      <c r="G460" s="10">
        <v>1.6439140625578608</v>
      </c>
      <c r="H460" s="10">
        <v>11.31511363278992</v>
      </c>
      <c r="I460" s="11"/>
      <c r="J460" s="17"/>
      <c r="K460" s="122"/>
      <c r="L460" s="61">
        <v>107.56332523229833</v>
      </c>
      <c r="M460" s="2"/>
      <c r="N460" s="2"/>
      <c r="O460" s="80"/>
    </row>
    <row r="461" spans="1:15" x14ac:dyDescent="0.35">
      <c r="A461" s="17"/>
      <c r="B461" s="122"/>
      <c r="C461" s="125"/>
      <c r="D461" s="125"/>
      <c r="E461" s="19"/>
      <c r="F461" s="61">
        <v>110.07896341202546</v>
      </c>
      <c r="G461" s="10">
        <v>2.3387508468097895</v>
      </c>
      <c r="H461" s="10">
        <v>14.3205716385578</v>
      </c>
      <c r="I461" s="18"/>
      <c r="J461" s="17"/>
      <c r="K461" s="122"/>
      <c r="L461" s="61">
        <v>110.07896341202546</v>
      </c>
      <c r="M461" s="2"/>
      <c r="N461" s="2"/>
      <c r="O461" s="80"/>
    </row>
    <row r="462" spans="1:15" x14ac:dyDescent="0.35">
      <c r="A462" s="17">
        <v>42856</v>
      </c>
      <c r="B462" s="122">
        <v>81.535087719298247</v>
      </c>
      <c r="C462" s="125">
        <v>0.43219881145326322</v>
      </c>
      <c r="D462" s="125">
        <v>8.4597432905484187</v>
      </c>
      <c r="E462" s="19"/>
      <c r="F462" s="61">
        <v>109.11697547448023</v>
      </c>
      <c r="G462" s="10">
        <v>-0.87390715512509765</v>
      </c>
      <c r="H462" s="10">
        <v>9.1482802093383775</v>
      </c>
      <c r="I462" s="18"/>
      <c r="J462" s="17">
        <v>42856</v>
      </c>
      <c r="K462" s="122">
        <v>81.535087719298247</v>
      </c>
      <c r="L462" s="61">
        <v>109.11697547448023</v>
      </c>
      <c r="M462" s="2"/>
      <c r="N462" s="2"/>
    </row>
    <row r="463" spans="1:15" x14ac:dyDescent="0.35">
      <c r="A463" s="17"/>
      <c r="B463" s="122"/>
      <c r="C463" s="125"/>
      <c r="D463" s="125"/>
      <c r="E463" s="19"/>
      <c r="F463" s="61">
        <v>110.71347798286952</v>
      </c>
      <c r="G463" s="10">
        <v>1.4631110342337772</v>
      </c>
      <c r="H463" s="10">
        <v>11.458009311007554</v>
      </c>
      <c r="I463" s="11"/>
      <c r="J463" s="17"/>
      <c r="K463" s="122"/>
      <c r="L463" s="61">
        <v>110.71347798286952</v>
      </c>
      <c r="M463" s="2"/>
      <c r="N463" s="2"/>
    </row>
    <row r="464" spans="1:15" x14ac:dyDescent="0.35">
      <c r="A464" s="17"/>
      <c r="B464" s="122"/>
      <c r="C464" s="125"/>
      <c r="D464" s="125"/>
      <c r="E464" s="19"/>
      <c r="F464" s="61">
        <v>111.89838654586259</v>
      </c>
      <c r="G464" s="10">
        <v>1.0702478005220062</v>
      </c>
      <c r="H464" s="10">
        <v>12.38979236112543</v>
      </c>
      <c r="I464" s="18"/>
      <c r="J464" s="17"/>
      <c r="K464" s="122"/>
      <c r="L464" s="61">
        <v>111.89838654586259</v>
      </c>
      <c r="M464" s="2"/>
      <c r="N464" s="2"/>
    </row>
    <row r="465" spans="1:15" x14ac:dyDescent="0.35">
      <c r="A465" s="17">
        <v>42948</v>
      </c>
      <c r="B465" s="122">
        <v>87.719298245614027</v>
      </c>
      <c r="C465" s="125">
        <v>7.5847229693383422</v>
      </c>
      <c r="D465" s="125">
        <v>12.93054771315639</v>
      </c>
      <c r="E465" s="19"/>
      <c r="F465" s="61">
        <v>113.98091179817217</v>
      </c>
      <c r="G465" s="10">
        <v>1.8610860411790053</v>
      </c>
      <c r="H465" s="10">
        <v>13.724893957780848</v>
      </c>
      <c r="I465" s="18"/>
      <c r="J465" s="17">
        <v>42948</v>
      </c>
      <c r="K465" s="122">
        <v>87.719298245614027</v>
      </c>
      <c r="L465" s="61">
        <v>113.98091179817217</v>
      </c>
      <c r="M465" s="2"/>
      <c r="N465" s="2"/>
    </row>
    <row r="466" spans="1:15" x14ac:dyDescent="0.35">
      <c r="A466" s="17"/>
      <c r="B466" s="122"/>
      <c r="C466" s="125"/>
      <c r="D466" s="125"/>
      <c r="E466" s="19"/>
      <c r="F466" s="61">
        <v>113.23463605876363</v>
      </c>
      <c r="G466" s="10">
        <v>-0.65473747106883362</v>
      </c>
      <c r="H466" s="10">
        <v>14.161749312450134</v>
      </c>
      <c r="I466" s="11"/>
      <c r="J466" s="17"/>
      <c r="K466" s="122"/>
      <c r="L466" s="61">
        <v>113.23463605876363</v>
      </c>
      <c r="M466" s="2"/>
      <c r="N466" s="2"/>
    </row>
    <row r="467" spans="1:15" x14ac:dyDescent="0.35">
      <c r="A467" s="17"/>
      <c r="B467" s="122"/>
      <c r="C467" s="125"/>
      <c r="D467" s="125"/>
      <c r="E467" s="19"/>
      <c r="F467" s="61">
        <v>113.0637275769335</v>
      </c>
      <c r="G467" s="10">
        <v>-0.15093304290874077</v>
      </c>
      <c r="H467" s="10">
        <v>12.419067653901529</v>
      </c>
      <c r="I467" s="18"/>
      <c r="J467" s="17"/>
      <c r="K467" s="122"/>
      <c r="L467" s="61">
        <v>113.0637275769335</v>
      </c>
      <c r="M467" s="2"/>
      <c r="N467" s="2"/>
    </row>
    <row r="468" spans="1:15" x14ac:dyDescent="0.35">
      <c r="A468" s="17">
        <v>43040</v>
      </c>
      <c r="B468" s="122">
        <v>89.956140350877192</v>
      </c>
      <c r="C468" s="125">
        <v>2.5500000000000078</v>
      </c>
      <c r="D468" s="125">
        <v>12.44517543859649</v>
      </c>
      <c r="E468" s="19"/>
      <c r="F468" s="61">
        <v>113.37681177149088</v>
      </c>
      <c r="G468" s="10">
        <v>0.2769094927852489</v>
      </c>
      <c r="H468" s="10">
        <v>11.7269128795503</v>
      </c>
      <c r="I468" s="18"/>
      <c r="J468" s="17">
        <v>43040</v>
      </c>
      <c r="K468" s="122">
        <v>89.956140350877192</v>
      </c>
      <c r="L468" s="61">
        <v>113.37681177149088</v>
      </c>
      <c r="M468" s="2"/>
      <c r="N468" s="2"/>
    </row>
    <row r="469" spans="1:15" x14ac:dyDescent="0.35">
      <c r="A469" s="17"/>
      <c r="B469" s="122"/>
      <c r="C469" s="125"/>
      <c r="D469" s="125"/>
      <c r="E469" s="19"/>
      <c r="F469" s="61">
        <v>110.17717024873586</v>
      </c>
      <c r="G469" s="10">
        <v>-2.8221304451600204</v>
      </c>
      <c r="H469" s="10">
        <v>12.169877410122076</v>
      </c>
      <c r="I469" s="11"/>
      <c r="J469" s="17"/>
      <c r="K469" s="122"/>
      <c r="L469" s="61">
        <v>110.17717024873586</v>
      </c>
      <c r="M469" s="2"/>
      <c r="N469" s="2"/>
    </row>
    <row r="470" spans="1:15" x14ac:dyDescent="0.35">
      <c r="A470" s="17"/>
      <c r="B470" s="122"/>
      <c r="C470" s="125"/>
      <c r="D470" s="125"/>
      <c r="E470" s="19"/>
      <c r="F470" s="61">
        <v>110.43215765791474</v>
      </c>
      <c r="G470" s="10">
        <v>0.23143397911129515</v>
      </c>
      <c r="H470" s="10">
        <v>8.4407892882045523</v>
      </c>
      <c r="I470" s="18"/>
      <c r="J470" s="17"/>
      <c r="K470" s="122"/>
      <c r="L470" s="61">
        <v>110.43215765791474</v>
      </c>
      <c r="M470" s="2"/>
      <c r="N470" s="2"/>
    </row>
    <row r="471" spans="1:15" x14ac:dyDescent="0.35">
      <c r="A471" s="17">
        <v>43132</v>
      </c>
      <c r="B471" s="122">
        <v>93.464912280701753</v>
      </c>
      <c r="C471" s="125">
        <v>3.9005363237445154</v>
      </c>
      <c r="D471" s="125">
        <v>15.126958400864387</v>
      </c>
      <c r="E471" s="19"/>
      <c r="F471" s="61">
        <v>107.53925569790034</v>
      </c>
      <c r="G471" s="10">
        <v>-2.619619159281239</v>
      </c>
      <c r="H471" s="10">
        <v>1.6211691197012712</v>
      </c>
      <c r="I471" s="18"/>
      <c r="J471" s="17">
        <v>43132</v>
      </c>
      <c r="K471" s="122">
        <v>93.464912280701753</v>
      </c>
      <c r="L471" s="61">
        <v>107.53925569790034</v>
      </c>
      <c r="M471" s="2"/>
      <c r="N471" s="2"/>
    </row>
    <row r="472" spans="1:15" x14ac:dyDescent="0.35">
      <c r="A472" s="17"/>
      <c r="B472" s="122"/>
      <c r="C472" s="125"/>
      <c r="D472" s="125"/>
      <c r="E472" s="19"/>
      <c r="F472" s="61">
        <v>106.23979778458454</v>
      </c>
      <c r="G472" s="10">
        <v>-1.2083568041109105</v>
      </c>
      <c r="H472" s="10">
        <v>-1.2304634919527047</v>
      </c>
      <c r="I472" s="11"/>
      <c r="J472" s="17"/>
      <c r="K472" s="122"/>
      <c r="L472" s="61">
        <v>106.23979778458454</v>
      </c>
      <c r="M472" s="2"/>
      <c r="N472" s="2"/>
      <c r="O472" s="80"/>
    </row>
    <row r="473" spans="1:15" x14ac:dyDescent="0.35">
      <c r="A473" s="17"/>
      <c r="B473" s="122"/>
      <c r="C473" s="125"/>
      <c r="D473" s="125"/>
      <c r="E473" s="19"/>
      <c r="F473" s="61">
        <v>105.24330326370412</v>
      </c>
      <c r="G473" s="10">
        <v>-0.93796726053728685</v>
      </c>
      <c r="H473" s="10">
        <v>-4.3929012396505485</v>
      </c>
      <c r="I473" s="18"/>
      <c r="J473" s="17"/>
      <c r="K473" s="122"/>
      <c r="L473" s="61">
        <v>105.24330326370412</v>
      </c>
      <c r="M473" s="2"/>
      <c r="N473" s="2"/>
      <c r="O473" s="80"/>
    </row>
    <row r="474" spans="1:15" x14ac:dyDescent="0.35">
      <c r="A474" s="17">
        <v>43221</v>
      </c>
      <c r="B474" s="122">
        <v>98.070175438596479</v>
      </c>
      <c r="C474" s="125">
        <v>4.9272641952135032</v>
      </c>
      <c r="D474" s="125">
        <v>20.279720279720262</v>
      </c>
      <c r="E474" s="19"/>
      <c r="F474" s="61">
        <v>106.55271250519651</v>
      </c>
      <c r="G474" s="10">
        <v>1.2441734541640548</v>
      </c>
      <c r="H474" s="10">
        <v>-2.3500128720883029</v>
      </c>
      <c r="I474" s="18"/>
      <c r="J474" s="17">
        <v>43221</v>
      </c>
      <c r="K474" s="122">
        <v>98.070175438596479</v>
      </c>
      <c r="L474" s="61">
        <v>106.55271250519651</v>
      </c>
      <c r="M474" s="2"/>
      <c r="N474" s="2"/>
      <c r="O474" s="80"/>
    </row>
    <row r="475" spans="1:15" x14ac:dyDescent="0.35">
      <c r="A475" s="17"/>
      <c r="B475" s="122"/>
      <c r="C475" s="125"/>
      <c r="D475" s="125"/>
      <c r="E475" s="19"/>
      <c r="F475" s="61">
        <v>101.14076030141707</v>
      </c>
      <c r="G475" s="10">
        <v>-5.0791313299654366</v>
      </c>
      <c r="H475" s="10">
        <v>-8.6463887286908463</v>
      </c>
      <c r="I475" s="11"/>
      <c r="J475" s="17"/>
      <c r="K475" s="122"/>
      <c r="L475" s="61">
        <v>101.14076030141707</v>
      </c>
      <c r="M475" s="2"/>
      <c r="N475" s="2"/>
      <c r="O475" s="80"/>
    </row>
    <row r="476" spans="1:15" x14ac:dyDescent="0.35">
      <c r="A476" s="17"/>
      <c r="B476" s="122"/>
      <c r="C476" s="125"/>
      <c r="D476" s="125"/>
      <c r="E476" s="19"/>
      <c r="F476" s="61">
        <v>103.44910721053368</v>
      </c>
      <c r="G476" s="10">
        <v>2.2823112088907971</v>
      </c>
      <c r="H476" s="10">
        <v>-7.5508500132536742</v>
      </c>
      <c r="I476" s="18"/>
      <c r="J476" s="17"/>
      <c r="K476" s="122"/>
      <c r="L476" s="61">
        <v>103.44910721053368</v>
      </c>
      <c r="M476" s="2"/>
      <c r="N476" s="2"/>
      <c r="O476" s="80"/>
    </row>
    <row r="477" spans="1:15" x14ac:dyDescent="0.35">
      <c r="A477" s="17">
        <v>43313</v>
      </c>
      <c r="B477" s="122">
        <v>99.517543859649123</v>
      </c>
      <c r="C477" s="125">
        <v>1.4758497316636983</v>
      </c>
      <c r="D477" s="125">
        <v>13.450000000000012</v>
      </c>
      <c r="E477" s="19"/>
      <c r="F477" s="61">
        <v>103.94379620505244</v>
      </c>
      <c r="G477" s="10">
        <v>0.47819551841272734</v>
      </c>
      <c r="H477" s="10">
        <v>-8.8059618358665386</v>
      </c>
      <c r="I477" s="18"/>
      <c r="J477" s="17">
        <v>43313</v>
      </c>
      <c r="K477" s="122">
        <v>99.517543859649123</v>
      </c>
      <c r="L477" s="61">
        <v>103.94379620505244</v>
      </c>
      <c r="M477" s="2"/>
      <c r="N477" s="2"/>
      <c r="O477" s="80"/>
    </row>
    <row r="478" spans="1:15" x14ac:dyDescent="0.35">
      <c r="A478" s="17"/>
      <c r="B478" s="122"/>
      <c r="C478" s="127"/>
      <c r="D478" s="125"/>
      <c r="E478" s="19"/>
      <c r="F478" s="61">
        <v>104.33641075703062</v>
      </c>
      <c r="G478" s="10">
        <v>0.37771811913014375</v>
      </c>
      <c r="H478" s="10">
        <v>-7.8582186612188405</v>
      </c>
      <c r="I478" s="11"/>
      <c r="J478" s="17"/>
      <c r="K478" s="122"/>
      <c r="L478" s="61">
        <v>104.33641075703062</v>
      </c>
      <c r="M478" s="2"/>
      <c r="N478" s="2"/>
    </row>
    <row r="479" spans="1:15" x14ac:dyDescent="0.35">
      <c r="A479" s="17"/>
      <c r="B479" s="122"/>
      <c r="C479" s="124"/>
      <c r="D479" s="125"/>
      <c r="E479" s="19"/>
      <c r="F479" s="61">
        <v>102.79472699932275</v>
      </c>
      <c r="G479" s="10">
        <v>-1.477608580285561</v>
      </c>
      <c r="H479" s="10">
        <v>-9.0824889623626444</v>
      </c>
      <c r="I479" s="18"/>
      <c r="J479" s="17"/>
      <c r="K479" s="122"/>
      <c r="L479" s="61">
        <v>102.79472699932275</v>
      </c>
      <c r="M479" s="2"/>
      <c r="N479" s="2"/>
    </row>
    <row r="480" spans="1:15" x14ac:dyDescent="0.35">
      <c r="A480" s="17">
        <v>43405</v>
      </c>
      <c r="B480" s="122">
        <v>101.92982456140352</v>
      </c>
      <c r="C480" s="124">
        <v>2.4239753195240312</v>
      </c>
      <c r="D480" s="125">
        <v>13.310580204778171</v>
      </c>
      <c r="E480" s="19"/>
      <c r="F480" s="61">
        <v>99.802778859910163</v>
      </c>
      <c r="G480" s="10">
        <v>-2.9106046844526334</v>
      </c>
      <c r="H480" s="10">
        <v>-11.972494815729128</v>
      </c>
      <c r="I480" s="18"/>
      <c r="J480" s="17">
        <v>43405</v>
      </c>
      <c r="K480" s="122">
        <v>101.92982456140352</v>
      </c>
      <c r="L480" s="61">
        <v>99.802778859910163</v>
      </c>
      <c r="M480" s="2"/>
      <c r="N480" s="2"/>
    </row>
    <row r="481" spans="1:15" x14ac:dyDescent="0.35">
      <c r="A481" s="17"/>
      <c r="B481" s="122"/>
      <c r="C481" s="124"/>
      <c r="D481" s="125"/>
      <c r="E481" s="19"/>
      <c r="F481" s="61">
        <v>98.455211873856314</v>
      </c>
      <c r="G481" s="10">
        <v>-1.3502299249055771</v>
      </c>
      <c r="H481" s="10">
        <v>-10.639189905146473</v>
      </c>
      <c r="I481" s="11"/>
      <c r="J481" s="17"/>
      <c r="K481" s="122"/>
      <c r="L481" s="61">
        <v>98.455211873856314</v>
      </c>
      <c r="M481" s="2"/>
      <c r="N481" s="2"/>
    </row>
    <row r="482" spans="1:15" x14ac:dyDescent="0.35">
      <c r="A482" s="17"/>
      <c r="B482" s="122"/>
      <c r="C482" s="124"/>
      <c r="D482" s="125"/>
      <c r="E482" s="19"/>
      <c r="F482" s="61">
        <v>104.24011036572922</v>
      </c>
      <c r="G482" s="10">
        <v>5.8756650681780931</v>
      </c>
      <c r="H482" s="10">
        <v>-5.6071052341172267</v>
      </c>
      <c r="I482" s="18"/>
      <c r="J482" s="17"/>
      <c r="K482" s="122"/>
      <c r="L482" s="61">
        <v>104.24011036572922</v>
      </c>
      <c r="M482" s="2"/>
      <c r="N482" s="2"/>
    </row>
    <row r="483" spans="1:15" x14ac:dyDescent="0.35">
      <c r="A483" s="129">
        <v>43497</v>
      </c>
      <c r="B483" s="122">
        <v>102.01754385964912</v>
      </c>
      <c r="C483" s="124">
        <v>8.6058519793448043E-2</v>
      </c>
      <c r="D483" s="125">
        <v>9.1506335053965291</v>
      </c>
      <c r="E483" s="19"/>
      <c r="F483" s="61">
        <v>101.61080042581622</v>
      </c>
      <c r="G483" s="10">
        <v>-2.5223591290224001</v>
      </c>
      <c r="H483" s="10">
        <v>-5.5128289977553475</v>
      </c>
      <c r="I483" s="18"/>
      <c r="J483" s="129">
        <v>43497</v>
      </c>
      <c r="K483" s="122">
        <v>102.01754385964912</v>
      </c>
      <c r="L483" s="61">
        <v>101.61080042581622</v>
      </c>
      <c r="M483" s="2"/>
      <c r="N483" s="2"/>
    </row>
    <row r="484" spans="1:15" x14ac:dyDescent="0.35">
      <c r="A484" s="17"/>
      <c r="B484" s="122"/>
      <c r="C484" s="124"/>
      <c r="D484" s="125"/>
      <c r="E484" s="19"/>
      <c r="F484" s="61">
        <v>102.57442090170403</v>
      </c>
      <c r="G484" s="10">
        <v>0.9483445380310096</v>
      </c>
      <c r="H484" s="10">
        <v>-3.4500977593279636</v>
      </c>
      <c r="I484" s="11"/>
      <c r="J484" s="17"/>
      <c r="K484" s="122"/>
      <c r="L484" s="61">
        <v>102.57442090170403</v>
      </c>
      <c r="M484" s="2"/>
      <c r="N484" s="2"/>
    </row>
    <row r="485" spans="1:15" x14ac:dyDescent="0.35">
      <c r="A485" s="17"/>
      <c r="B485" s="122"/>
      <c r="C485" s="124"/>
      <c r="D485" s="125"/>
      <c r="E485" s="19"/>
      <c r="F485" s="61">
        <v>103.83901494566412</v>
      </c>
      <c r="G485" s="10">
        <v>1.2328551629571916</v>
      </c>
      <c r="H485" s="10">
        <v>-1.3343255812878985</v>
      </c>
      <c r="I485" s="18"/>
      <c r="J485" s="17"/>
      <c r="K485" s="122"/>
      <c r="L485" s="61">
        <v>103.83901494566412</v>
      </c>
      <c r="M485" s="2"/>
      <c r="N485" s="2"/>
    </row>
    <row r="486" spans="1:15" x14ac:dyDescent="0.35">
      <c r="A486" s="129">
        <v>43586</v>
      </c>
      <c r="B486" s="122">
        <v>99.692982456140356</v>
      </c>
      <c r="C486" s="124">
        <v>-2.2785898538263063</v>
      </c>
      <c r="D486" s="125">
        <v>1.6547406082289984</v>
      </c>
      <c r="E486" s="19"/>
      <c r="F486" s="61">
        <v>99.430887878770434</v>
      </c>
      <c r="G486" s="10">
        <v>-4.2451549344919464</v>
      </c>
      <c r="H486" s="10">
        <v>-6.6838510808241995</v>
      </c>
      <c r="I486" s="18"/>
      <c r="J486" s="129">
        <v>43586</v>
      </c>
      <c r="K486" s="122">
        <v>99.692982456140356</v>
      </c>
      <c r="L486" s="61">
        <v>99.430887878770434</v>
      </c>
      <c r="M486" s="2"/>
      <c r="N486" s="2"/>
    </row>
    <row r="487" spans="1:15" x14ac:dyDescent="0.35">
      <c r="A487" s="17"/>
      <c r="B487" s="122"/>
      <c r="C487" s="124"/>
      <c r="D487" s="125"/>
      <c r="E487" s="19"/>
      <c r="F487" s="61">
        <v>102.39776969599505</v>
      </c>
      <c r="G487" s="10">
        <v>2.983863345203086</v>
      </c>
      <c r="H487" s="10">
        <v>1.2428316643377624</v>
      </c>
      <c r="I487" s="11"/>
      <c r="J487" s="17"/>
      <c r="K487" s="122"/>
      <c r="L487" s="61">
        <v>102.39776969599505</v>
      </c>
      <c r="M487" s="2"/>
      <c r="N487" s="2"/>
    </row>
    <row r="488" spans="1:15" x14ac:dyDescent="0.35">
      <c r="A488" s="17"/>
      <c r="B488" s="122"/>
      <c r="C488" s="124"/>
      <c r="D488" s="125"/>
      <c r="E488" s="19"/>
      <c r="F488" s="61">
        <v>100.19761072696571</v>
      </c>
      <c r="G488" s="10">
        <v>-2.1486395412334769</v>
      </c>
      <c r="H488" s="10">
        <v>-3.1430880084356017</v>
      </c>
      <c r="I488" s="18"/>
      <c r="J488" s="17"/>
      <c r="K488" s="122"/>
      <c r="L488" s="61">
        <v>100.19761072696571</v>
      </c>
      <c r="M488" s="2"/>
      <c r="N488" s="2"/>
      <c r="O488" s="80"/>
    </row>
    <row r="489" spans="1:15" x14ac:dyDescent="0.35">
      <c r="A489" s="129">
        <v>43678</v>
      </c>
      <c r="B489" s="122">
        <v>97.149122807017534</v>
      </c>
      <c r="C489" s="124">
        <v>-2.5516937967444058</v>
      </c>
      <c r="D489" s="125">
        <v>-2.3799030409872293</v>
      </c>
      <c r="E489" s="19"/>
      <c r="F489" s="61">
        <v>98.733233695111963</v>
      </c>
      <c r="G489" s="10">
        <v>-1.4614889728699287</v>
      </c>
      <c r="H489" s="10">
        <v>-5.0128653177737181</v>
      </c>
      <c r="I489" s="18"/>
      <c r="J489" s="129">
        <v>43678</v>
      </c>
      <c r="K489" s="122">
        <v>97.149122807017534</v>
      </c>
      <c r="L489" s="61">
        <v>98.733233695111963</v>
      </c>
      <c r="M489" s="2"/>
      <c r="N489" s="2"/>
      <c r="O489" s="80"/>
    </row>
    <row r="490" spans="1:15" x14ac:dyDescent="0.35">
      <c r="A490" s="17"/>
      <c r="B490" s="122"/>
      <c r="C490" s="124"/>
      <c r="D490" s="125"/>
      <c r="E490" s="19"/>
      <c r="F490" s="61">
        <v>99.105512902969792</v>
      </c>
      <c r="G490" s="10">
        <v>0.37705562142067439</v>
      </c>
      <c r="H490" s="10">
        <v>-5.0134922373763491</v>
      </c>
      <c r="I490" s="11"/>
      <c r="J490" s="17"/>
      <c r="K490" s="122"/>
      <c r="L490" s="61">
        <v>99.105512902969792</v>
      </c>
      <c r="M490" s="2"/>
      <c r="N490" s="2"/>
      <c r="O490" s="80"/>
    </row>
    <row r="491" spans="1:15" x14ac:dyDescent="0.35">
      <c r="A491" s="17"/>
      <c r="B491" s="122"/>
      <c r="C491" s="124"/>
      <c r="D491" s="125"/>
      <c r="E491" s="19"/>
      <c r="F491" s="61">
        <v>97.173364267281059</v>
      </c>
      <c r="G491" s="10">
        <v>-1.9495874438190119</v>
      </c>
      <c r="H491" s="10">
        <v>-5.4685321865573178</v>
      </c>
      <c r="I491" s="11"/>
      <c r="J491" s="17"/>
      <c r="K491" s="122"/>
      <c r="L491" s="61">
        <v>97.173364267281059</v>
      </c>
      <c r="M491" s="2"/>
      <c r="N491" s="2"/>
      <c r="O491" s="80"/>
    </row>
    <row r="492" spans="1:15" x14ac:dyDescent="0.35">
      <c r="A492" s="129">
        <v>43770</v>
      </c>
      <c r="B492" s="138">
        <v>101.14035087719297</v>
      </c>
      <c r="C492" s="124">
        <v>4.1083521444695261</v>
      </c>
      <c r="D492" s="125">
        <v>-0.77452667814115794</v>
      </c>
      <c r="E492" s="19"/>
      <c r="F492" s="61">
        <v>94.629887252884544</v>
      </c>
      <c r="G492" s="10">
        <v>-2.6174631634657941</v>
      </c>
      <c r="H492" s="10">
        <v>-5.1831138031603663</v>
      </c>
      <c r="I492" s="11"/>
      <c r="J492" s="129">
        <v>43770</v>
      </c>
      <c r="K492" s="138">
        <v>101.14035087719297</v>
      </c>
      <c r="L492" s="61">
        <v>94.629887252884544</v>
      </c>
      <c r="M492" s="2"/>
      <c r="N492" s="2"/>
      <c r="O492" s="80"/>
    </row>
    <row r="493" spans="1:15" x14ac:dyDescent="0.35">
      <c r="A493" s="17"/>
      <c r="B493" s="122"/>
      <c r="C493" s="124"/>
      <c r="D493" s="125"/>
      <c r="E493" s="19"/>
      <c r="F493" s="61">
        <v>96.067386941107756</v>
      </c>
      <c r="G493" s="10">
        <v>1.5190757697741919</v>
      </c>
      <c r="H493" s="10">
        <v>-2.4252905329256835</v>
      </c>
      <c r="I493" s="11"/>
      <c r="J493" s="17"/>
      <c r="K493" s="122"/>
      <c r="L493" s="61">
        <v>96.067386941107756</v>
      </c>
      <c r="M493" s="2"/>
      <c r="N493" s="2"/>
    </row>
    <row r="494" spans="1:15" x14ac:dyDescent="0.35">
      <c r="A494" s="17"/>
      <c r="B494" s="122"/>
      <c r="C494" s="124"/>
      <c r="D494" s="125"/>
      <c r="E494" s="19"/>
      <c r="F494" s="61">
        <v>94.788437955475416</v>
      </c>
      <c r="G494" s="10">
        <v>-1.3313040214327665</v>
      </c>
      <c r="H494" s="10">
        <v>-9.0672125893692552</v>
      </c>
      <c r="J494" s="17"/>
      <c r="K494" s="122"/>
      <c r="L494" s="61">
        <v>94.788437955475416</v>
      </c>
      <c r="M494" s="2"/>
      <c r="N494" s="2"/>
    </row>
    <row r="495" spans="1:15" x14ac:dyDescent="0.35">
      <c r="A495" s="17">
        <v>43862</v>
      </c>
      <c r="B495" s="122">
        <v>99.868421052631575</v>
      </c>
      <c r="C495" s="124">
        <v>-1.2575888985255792</v>
      </c>
      <c r="D495" s="125">
        <v>-2.1066208082545184</v>
      </c>
      <c r="E495" s="19"/>
      <c r="F495" s="61">
        <v>96.449033678294825</v>
      </c>
      <c r="G495" s="10">
        <v>1.7518969176382404</v>
      </c>
      <c r="H495" s="10">
        <v>-5.0799390673926359</v>
      </c>
      <c r="J495" s="17">
        <v>43862</v>
      </c>
      <c r="K495" s="122">
        <v>99.868421052631575</v>
      </c>
      <c r="L495" s="61">
        <v>96.449033678294825</v>
      </c>
      <c r="M495" s="2"/>
      <c r="N495" s="2"/>
    </row>
    <row r="496" spans="1:15" x14ac:dyDescent="0.35">
      <c r="A496" s="17"/>
      <c r="B496" s="122"/>
      <c r="C496" s="124"/>
      <c r="D496" s="125"/>
      <c r="E496" s="19"/>
      <c r="F496" s="61">
        <v>87.711395168717715</v>
      </c>
      <c r="G496" s="10">
        <v>-9.05933235030788</v>
      </c>
      <c r="H496" s="10">
        <v>-14.489992341491643</v>
      </c>
      <c r="I496" s="11"/>
      <c r="J496" s="17"/>
      <c r="K496" s="122"/>
      <c r="L496" s="61">
        <v>87.711395168717715</v>
      </c>
      <c r="M496" s="2"/>
      <c r="N496" s="2"/>
    </row>
    <row r="497" spans="1:15" x14ac:dyDescent="0.35">
      <c r="A497" s="17"/>
      <c r="B497" s="122"/>
      <c r="C497" s="124"/>
      <c r="D497" s="125"/>
      <c r="E497" s="19"/>
      <c r="F497" s="61">
        <v>49.801608835650399</v>
      </c>
      <c r="G497" s="10">
        <v>-43.22105042354616</v>
      </c>
      <c r="H497" s="10">
        <v>-52.039598159025189</v>
      </c>
      <c r="I497" s="11"/>
      <c r="J497" s="17"/>
      <c r="K497" s="122"/>
      <c r="L497" s="61">
        <v>49.801608835650399</v>
      </c>
      <c r="M497" s="2"/>
      <c r="N497" s="2"/>
    </row>
    <row r="498" spans="1:15" x14ac:dyDescent="0.35">
      <c r="A498" s="17">
        <v>43952</v>
      </c>
      <c r="B498" s="122">
        <v>56.359649122807021</v>
      </c>
      <c r="C498" s="124">
        <v>-43.566095740008777</v>
      </c>
      <c r="D498" s="125">
        <v>-43.466783985921694</v>
      </c>
      <c r="E498" s="19"/>
      <c r="F498" s="61">
        <v>46.043592877295815</v>
      </c>
      <c r="G498" s="10">
        <v>-7.5459730041179229</v>
      </c>
      <c r="H498" s="10">
        <v>-53.692867619331984</v>
      </c>
      <c r="I498" s="11"/>
      <c r="J498" s="17">
        <v>43952</v>
      </c>
      <c r="K498" s="122">
        <v>56.359649122807021</v>
      </c>
      <c r="L498" s="61">
        <v>46.043592877295815</v>
      </c>
      <c r="M498" s="2"/>
      <c r="N498" s="2"/>
    </row>
    <row r="499" spans="1:15" x14ac:dyDescent="0.35">
      <c r="A499" s="17"/>
      <c r="B499" s="122"/>
      <c r="C499" s="124"/>
      <c r="D499" s="125"/>
      <c r="E499" s="19"/>
      <c r="F499" s="61">
        <v>55.720371593671558</v>
      </c>
      <c r="G499" s="109">
        <v>21.016558682038443</v>
      </c>
      <c r="H499" s="10">
        <v>-45.584389426549322</v>
      </c>
      <c r="I499" s="11"/>
      <c r="J499" s="17"/>
      <c r="K499" s="122"/>
      <c r="L499" s="61">
        <v>55.720371593671558</v>
      </c>
      <c r="M499" s="2"/>
      <c r="N499" s="2"/>
    </row>
    <row r="500" spans="1:15" x14ac:dyDescent="0.35">
      <c r="A500" s="17"/>
      <c r="B500" s="122"/>
      <c r="C500" s="124"/>
      <c r="D500" s="125"/>
      <c r="E500" s="19"/>
      <c r="F500" s="61">
        <v>64.470961378600705</v>
      </c>
      <c r="G500" s="10">
        <v>15.704471335440617</v>
      </c>
      <c r="H500" s="10">
        <v>-35.656188894282749</v>
      </c>
      <c r="I500" s="11"/>
      <c r="J500" s="17"/>
      <c r="K500" s="122"/>
      <c r="L500" s="61">
        <v>64.470961378600705</v>
      </c>
      <c r="M500" s="2"/>
      <c r="N500" s="2"/>
    </row>
    <row r="501" spans="1:15" x14ac:dyDescent="0.35">
      <c r="A501" s="17">
        <v>44044</v>
      </c>
      <c r="B501" s="122">
        <v>88.903508771929822</v>
      </c>
      <c r="C501" s="124">
        <v>57.743190661478586</v>
      </c>
      <c r="D501" s="125">
        <v>-8.4875846501128596</v>
      </c>
      <c r="E501" s="19"/>
      <c r="F501" s="61">
        <v>68.567863301487961</v>
      </c>
      <c r="G501" s="10">
        <v>6.3546468600468309</v>
      </c>
      <c r="H501" s="10">
        <v>-30.55239787524291</v>
      </c>
      <c r="I501" s="11"/>
      <c r="J501" s="17">
        <v>44044</v>
      </c>
      <c r="K501" s="122">
        <v>88.903508771929822</v>
      </c>
      <c r="L501" s="61">
        <v>68.567863301487961</v>
      </c>
      <c r="M501" s="2"/>
      <c r="N501" s="2"/>
    </row>
    <row r="502" spans="1:15" x14ac:dyDescent="0.35">
      <c r="A502" s="17"/>
      <c r="B502" s="122"/>
      <c r="C502" s="124"/>
      <c r="D502" s="125"/>
      <c r="E502" s="19"/>
      <c r="F502" s="61">
        <v>71.361000553193108</v>
      </c>
      <c r="G502" s="10">
        <v>4.0735369562617363</v>
      </c>
      <c r="H502" s="10">
        <v>-27.994923326758038</v>
      </c>
      <c r="I502" s="11"/>
      <c r="J502" s="17"/>
      <c r="K502" s="122"/>
      <c r="L502" s="61">
        <v>71.361000553193108</v>
      </c>
      <c r="M502" s="2"/>
      <c r="N502" s="2"/>
    </row>
    <row r="503" spans="1:15" x14ac:dyDescent="0.35">
      <c r="A503" s="17"/>
      <c r="B503" s="122"/>
      <c r="C503" s="124"/>
      <c r="D503" s="125"/>
      <c r="E503" s="19"/>
      <c r="F503" s="61">
        <v>79.486534641776046</v>
      </c>
      <c r="G503" s="10">
        <v>11.386519283072683</v>
      </c>
      <c r="H503" s="10">
        <v>-18.201314484549847</v>
      </c>
      <c r="I503" s="11"/>
      <c r="J503" s="17"/>
      <c r="K503" s="122"/>
      <c r="L503" s="61">
        <v>79.486534641776046</v>
      </c>
      <c r="M503" s="2"/>
      <c r="N503" s="2"/>
    </row>
    <row r="504" spans="1:15" x14ac:dyDescent="0.35">
      <c r="A504" s="17">
        <v>44136</v>
      </c>
      <c r="B504" s="122">
        <v>114.07894736842105</v>
      </c>
      <c r="C504" s="124">
        <v>28.317710902812042</v>
      </c>
      <c r="D504" s="125">
        <v>12.792714657415452</v>
      </c>
      <c r="E504" s="19"/>
      <c r="F504" s="61">
        <v>86.232162298189451</v>
      </c>
      <c r="G504" s="10">
        <v>8.4865036409174088</v>
      </c>
      <c r="H504" s="10">
        <v>-8.8742840116182276</v>
      </c>
      <c r="I504" s="11"/>
      <c r="J504" s="17">
        <v>44136</v>
      </c>
      <c r="K504" s="122">
        <v>114.07894736842105</v>
      </c>
      <c r="L504" s="61">
        <v>86.232162298189451</v>
      </c>
      <c r="M504" s="2"/>
      <c r="N504" s="2"/>
    </row>
    <row r="505" spans="1:15" x14ac:dyDescent="0.35">
      <c r="A505" s="17"/>
      <c r="B505" s="122"/>
      <c r="C505" s="124"/>
      <c r="D505" s="125"/>
      <c r="E505" s="19"/>
      <c r="F505" s="61">
        <v>92.80405087644769</v>
      </c>
      <c r="G505" s="10">
        <v>7.62115712178566</v>
      </c>
      <c r="H505" s="10">
        <v>-3.3969239390893358</v>
      </c>
      <c r="I505" s="11"/>
      <c r="J505" s="17"/>
      <c r="K505" s="122"/>
      <c r="L505" s="61">
        <v>92.80405087644769</v>
      </c>
      <c r="M505" s="2"/>
      <c r="N505" s="2"/>
      <c r="O505" s="80"/>
    </row>
    <row r="506" spans="1:15" x14ac:dyDescent="0.35">
      <c r="A506" s="17"/>
      <c r="B506" s="122"/>
      <c r="C506" s="124"/>
      <c r="D506" s="125"/>
      <c r="E506" s="19"/>
      <c r="F506" s="61">
        <v>95.269214666014818</v>
      </c>
      <c r="G506" s="10">
        <v>2.6563105449449287</v>
      </c>
      <c r="H506" s="10">
        <v>0.50721028947142699</v>
      </c>
      <c r="I506" s="11"/>
      <c r="J506" s="17"/>
      <c r="K506" s="122"/>
      <c r="L506" s="61">
        <v>95.269214666014818</v>
      </c>
      <c r="M506" s="2"/>
      <c r="N506" s="2"/>
      <c r="O506" s="80"/>
    </row>
    <row r="507" spans="1:15" x14ac:dyDescent="0.35">
      <c r="A507" s="17">
        <v>44228</v>
      </c>
      <c r="B507" s="122">
        <v>126.62280701754385</v>
      </c>
      <c r="C507" s="124">
        <v>10.99577085736254</v>
      </c>
      <c r="D507" s="125">
        <v>26.789635485287654</v>
      </c>
      <c r="E507" s="19"/>
      <c r="F507" s="61">
        <v>104.11293195619126</v>
      </c>
      <c r="G507" s="10">
        <v>9.2828699398644687</v>
      </c>
      <c r="H507" s="10">
        <v>7.9460601994824742</v>
      </c>
      <c r="I507" s="11"/>
      <c r="J507" s="17">
        <v>44228</v>
      </c>
      <c r="K507" s="122">
        <v>126.62280701754385</v>
      </c>
      <c r="L507" s="61">
        <v>104.11293195619126</v>
      </c>
      <c r="M507" s="2"/>
      <c r="N507" s="2"/>
    </row>
    <row r="508" spans="1:15" x14ac:dyDescent="0.35">
      <c r="A508" s="17"/>
      <c r="B508" s="122"/>
      <c r="C508" s="124"/>
      <c r="D508" s="125"/>
      <c r="E508" s="19"/>
      <c r="F508" s="61">
        <v>112.92997323575523</v>
      </c>
      <c r="G508" s="10">
        <v>8.4687282491227922</v>
      </c>
      <c r="H508" s="10">
        <v>28.751769389288807</v>
      </c>
      <c r="I508" s="11"/>
      <c r="J508" s="17"/>
      <c r="K508" s="122"/>
      <c r="L508" s="61">
        <v>112.92997323575523</v>
      </c>
      <c r="M508" s="2"/>
      <c r="N508" s="2"/>
    </row>
    <row r="509" spans="1:15" x14ac:dyDescent="0.35">
      <c r="A509" s="17"/>
      <c r="B509" s="122"/>
      <c r="C509" s="124"/>
      <c r="D509" s="125"/>
      <c r="E509" s="19"/>
      <c r="F509" s="61">
        <v>117.83621733457453</v>
      </c>
      <c r="G509" s="10">
        <v>4.344501249970989</v>
      </c>
      <c r="H509" s="10">
        <v>136.611266361784</v>
      </c>
      <c r="I509" s="11"/>
      <c r="J509" s="17"/>
      <c r="K509" s="122"/>
      <c r="L509" s="61">
        <v>117.83621733457453</v>
      </c>
      <c r="M509" s="2"/>
      <c r="N509" s="2"/>
    </row>
    <row r="510" spans="1:15" x14ac:dyDescent="0.35">
      <c r="A510" s="17">
        <v>44317</v>
      </c>
      <c r="B510" s="122">
        <v>161.14035087719296</v>
      </c>
      <c r="C510" s="124">
        <v>27.260131624523719</v>
      </c>
      <c r="D510" s="125">
        <v>185.91439688715948</v>
      </c>
      <c r="E510" s="19"/>
      <c r="F510" s="61">
        <v>128.09329884368182</v>
      </c>
      <c r="G510" s="10">
        <v>8.7045237373702946</v>
      </c>
      <c r="H510" s="10">
        <v>178.20005094964012</v>
      </c>
      <c r="I510" s="11"/>
      <c r="J510" s="17">
        <v>44317</v>
      </c>
      <c r="K510" s="122">
        <v>161.14035087719296</v>
      </c>
      <c r="L510" s="61">
        <v>128.09329884368182</v>
      </c>
      <c r="M510" s="2"/>
      <c r="N510" s="2"/>
    </row>
    <row r="511" spans="1:15" x14ac:dyDescent="0.35">
      <c r="B511" s="122"/>
      <c r="C511" s="124"/>
      <c r="D511" s="125"/>
      <c r="E511" s="19"/>
      <c r="F511" s="61">
        <v>125.60986046409039</v>
      </c>
      <c r="G511" s="10">
        <v>-1.9387730677637438</v>
      </c>
      <c r="H511" s="10">
        <v>125.42897125681863</v>
      </c>
      <c r="I511" s="11"/>
      <c r="K511" s="122"/>
      <c r="L511" s="61">
        <v>125.60986046409039</v>
      </c>
      <c r="M511" s="2"/>
      <c r="N511" s="2"/>
    </row>
    <row r="512" spans="1:15" x14ac:dyDescent="0.35">
      <c r="A512" s="17"/>
      <c r="B512" s="122"/>
      <c r="C512" s="124"/>
      <c r="D512" s="125"/>
      <c r="E512" s="19"/>
      <c r="F512" s="61">
        <v>125.80320175581005</v>
      </c>
      <c r="G512" s="10">
        <v>0.15392206551725351</v>
      </c>
      <c r="H512" s="10">
        <v>95.131574069510975</v>
      </c>
      <c r="I512" s="11"/>
      <c r="J512" s="17"/>
      <c r="K512" s="122"/>
      <c r="L512" s="61">
        <v>125.80320175581005</v>
      </c>
      <c r="M512" s="2"/>
      <c r="N512" s="2"/>
    </row>
    <row r="513" spans="1:15" x14ac:dyDescent="0.35">
      <c r="A513" s="17">
        <v>44409</v>
      </c>
      <c r="B513" s="122">
        <v>143.33333333333334</v>
      </c>
      <c r="C513" s="124">
        <v>-11.050626020685881</v>
      </c>
      <c r="D513" s="125">
        <v>61.223482979773081</v>
      </c>
      <c r="E513" s="19"/>
      <c r="F513" s="61">
        <v>120.36363762032043</v>
      </c>
      <c r="G513" s="10">
        <v>-4.3238678027035178</v>
      </c>
      <c r="H513" s="10">
        <v>75.539431775918374</v>
      </c>
      <c r="I513" s="11"/>
      <c r="J513" s="17">
        <v>44409</v>
      </c>
      <c r="K513" s="122">
        <v>143.33333333333334</v>
      </c>
      <c r="L513" s="61">
        <v>120.36363762032043</v>
      </c>
      <c r="M513" s="2"/>
      <c r="N513" s="2"/>
    </row>
    <row r="514" spans="1:15" x14ac:dyDescent="0.35">
      <c r="A514" s="17"/>
      <c r="B514" s="122"/>
      <c r="C514" s="124"/>
      <c r="D514" s="125"/>
      <c r="E514" s="19"/>
      <c r="F514" s="61">
        <v>118.93584176397201</v>
      </c>
      <c r="G514" s="10">
        <v>-1.1862352156988831</v>
      </c>
      <c r="H514" s="10">
        <v>66.667844960100027</v>
      </c>
      <c r="I514" s="11"/>
      <c r="J514" s="17"/>
      <c r="K514" s="122"/>
      <c r="L514" s="61">
        <v>118.93584176397201</v>
      </c>
      <c r="M514" s="2"/>
      <c r="N514" s="2"/>
    </row>
    <row r="515" spans="1:15" x14ac:dyDescent="0.35">
      <c r="A515" s="17"/>
      <c r="B515" s="122"/>
      <c r="C515" s="124"/>
      <c r="D515" s="125"/>
      <c r="E515" s="19"/>
      <c r="F515" s="61">
        <v>129.01079953573799</v>
      </c>
      <c r="G515" s="10">
        <v>8.4709181205104844</v>
      </c>
      <c r="H515" s="10">
        <v>62.305225806049023</v>
      </c>
      <c r="I515" s="11"/>
      <c r="J515" s="17"/>
      <c r="K515" s="122"/>
      <c r="L515" s="61">
        <v>129.01079953573799</v>
      </c>
      <c r="M515" s="2"/>
      <c r="N515" s="2"/>
      <c r="O515" s="80"/>
    </row>
    <row r="516" spans="1:15" x14ac:dyDescent="0.35">
      <c r="A516" s="17">
        <v>44501</v>
      </c>
      <c r="B516" s="122">
        <v>178.59649122807016</v>
      </c>
      <c r="C516" s="124">
        <v>24.602203182374524</v>
      </c>
      <c r="D516" s="125">
        <v>56.555171088043046</v>
      </c>
      <c r="E516" s="19"/>
      <c r="F516" s="61">
        <v>139.19024965704</v>
      </c>
      <c r="G516" s="10">
        <v>7.8903860435979523</v>
      </c>
      <c r="H516" s="10">
        <v>61.413382138931325</v>
      </c>
      <c r="I516" s="11"/>
      <c r="J516" s="17">
        <v>44501</v>
      </c>
      <c r="K516" s="122">
        <v>178.59649122807016</v>
      </c>
      <c r="L516" s="61">
        <v>139.19024965704</v>
      </c>
      <c r="M516" s="2"/>
      <c r="N516" s="2"/>
      <c r="O516" s="80"/>
    </row>
    <row r="517" spans="1:15" x14ac:dyDescent="0.35">
      <c r="B517" s="122"/>
      <c r="C517" s="124"/>
      <c r="D517" s="125"/>
      <c r="E517" s="19"/>
      <c r="F517" s="61">
        <v>136.79171710172616</v>
      </c>
      <c r="G517" s="10">
        <v>-1.7232044350978137</v>
      </c>
      <c r="H517" s="10">
        <v>47.398433376405457</v>
      </c>
      <c r="I517" s="11"/>
      <c r="K517" s="122"/>
      <c r="L517" s="61">
        <v>136.79171710172616</v>
      </c>
      <c r="M517" s="2"/>
      <c r="N517" s="2"/>
      <c r="O517" s="80"/>
    </row>
    <row r="518" spans="1:15" x14ac:dyDescent="0.35">
      <c r="B518" s="122"/>
      <c r="C518" s="124"/>
      <c r="D518" s="125"/>
      <c r="E518" s="19"/>
      <c r="F518" s="61">
        <v>135.41948362151396</v>
      </c>
      <c r="G518" s="10">
        <v>-1.0031553878307786</v>
      </c>
      <c r="H518" s="10">
        <v>42.144011679170347</v>
      </c>
      <c r="K518" s="122"/>
      <c r="L518" s="61">
        <v>135.41948362151396</v>
      </c>
      <c r="M518" s="2"/>
      <c r="N518" s="2"/>
      <c r="O518" s="80"/>
    </row>
    <row r="519" spans="1:15" x14ac:dyDescent="0.35">
      <c r="A519" s="55">
        <v>44593</v>
      </c>
      <c r="B519" s="122">
        <v>186.35964912280701</v>
      </c>
      <c r="C519" s="124">
        <v>4.3467583497053086</v>
      </c>
      <c r="D519" s="125">
        <v>47.177000346380332</v>
      </c>
      <c r="E519" s="19"/>
      <c r="F519" s="61">
        <v>153.55127335494512</v>
      </c>
      <c r="G519" s="10">
        <v>13.389350814619849</v>
      </c>
      <c r="H519" s="10">
        <v>47.485303189383401</v>
      </c>
      <c r="J519" s="55">
        <v>44593</v>
      </c>
      <c r="K519" s="122">
        <v>186.35964912280701</v>
      </c>
      <c r="L519" s="61">
        <v>153.55127335494512</v>
      </c>
      <c r="M519" s="2"/>
      <c r="N519" s="2"/>
      <c r="O519" s="80"/>
    </row>
    <row r="520" spans="1:15" x14ac:dyDescent="0.35">
      <c r="B520" s="122"/>
      <c r="C520" s="124"/>
      <c r="D520" s="125"/>
      <c r="E520" s="19"/>
      <c r="F520" s="61">
        <v>155.71273590378135</v>
      </c>
      <c r="G520" s="10">
        <v>1.4076487297111751</v>
      </c>
      <c r="H520" s="10">
        <v>37.884329060020086</v>
      </c>
      <c r="I520" s="11"/>
      <c r="K520" s="122"/>
      <c r="L520" s="61">
        <v>155.71273590378135</v>
      </c>
      <c r="M520" s="2"/>
      <c r="N520" s="2"/>
      <c r="O520" s="80"/>
    </row>
    <row r="521" spans="1:15" x14ac:dyDescent="0.35">
      <c r="B521" s="122"/>
      <c r="C521" s="124"/>
      <c r="D521" s="125"/>
      <c r="E521" s="19"/>
      <c r="F521" s="61">
        <v>156.14750375155597</v>
      </c>
      <c r="G521" s="10">
        <v>0.27921148854725963</v>
      </c>
      <c r="H521" s="10">
        <v>32.51231860931474</v>
      </c>
      <c r="I521" s="11"/>
      <c r="K521" s="122"/>
      <c r="L521" s="61">
        <v>156.14750375155597</v>
      </c>
      <c r="M521" s="2"/>
      <c r="N521" s="2"/>
      <c r="O521" s="80"/>
    </row>
    <row r="522" spans="1:15" x14ac:dyDescent="0.35">
      <c r="A522" s="55">
        <v>44682</v>
      </c>
      <c r="B522" s="122">
        <v>208.50877192982455</v>
      </c>
      <c r="C522" s="124">
        <v>11.885149446928683</v>
      </c>
      <c r="D522" s="125">
        <v>29.39575394665216</v>
      </c>
      <c r="E522" s="19"/>
      <c r="F522" s="61">
        <v>155.96120150934865</v>
      </c>
      <c r="G522" s="10">
        <v>-0.11931170062362551</v>
      </c>
      <c r="H522" s="10">
        <v>21.755941112638013</v>
      </c>
      <c r="I522" s="11"/>
      <c r="J522" s="55">
        <v>44682</v>
      </c>
      <c r="K522" s="122">
        <v>208.50877192982455</v>
      </c>
      <c r="L522" s="61">
        <v>155.96120150934865</v>
      </c>
      <c r="M522" s="2"/>
      <c r="N522" s="2"/>
    </row>
    <row r="523" spans="1:15" x14ac:dyDescent="0.35">
      <c r="A523" s="55"/>
      <c r="B523" s="122"/>
      <c r="C523" s="124"/>
      <c r="D523" s="125"/>
      <c r="E523" s="19"/>
      <c r="F523" s="61">
        <v>158.71125835879101</v>
      </c>
      <c r="G523" s="10">
        <v>1.7632955009502904</v>
      </c>
      <c r="H523" s="10">
        <v>26.352547301940298</v>
      </c>
      <c r="I523" s="11"/>
      <c r="J523" s="55"/>
      <c r="K523" s="122"/>
      <c r="L523" s="61">
        <v>158.71125835879101</v>
      </c>
      <c r="M523" s="2"/>
      <c r="N523" s="2"/>
    </row>
    <row r="524" spans="1:15" x14ac:dyDescent="0.35">
      <c r="B524" s="122"/>
      <c r="C524" s="124"/>
      <c r="D524" s="125"/>
      <c r="E524" s="19"/>
      <c r="F524" s="61">
        <v>156.60267475636871</v>
      </c>
      <c r="G524" s="10">
        <v>-1.3285658649719312</v>
      </c>
      <c r="H524" s="10">
        <v>24.482264815757148</v>
      </c>
      <c r="K524" s="122"/>
      <c r="L524" s="61">
        <v>156.60267475636871</v>
      </c>
      <c r="M524" s="2"/>
      <c r="N524" s="2"/>
    </row>
    <row r="525" spans="1:15" x14ac:dyDescent="0.35">
      <c r="A525" s="55">
        <v>44774</v>
      </c>
      <c r="B525" s="122">
        <v>201.71052631578945</v>
      </c>
      <c r="C525" s="124">
        <v>-3.2604122843920953</v>
      </c>
      <c r="D525" s="125">
        <v>40.728274173806582</v>
      </c>
      <c r="E525" s="19"/>
      <c r="F525" s="61">
        <v>157.49787436618524</v>
      </c>
      <c r="G525" s="10">
        <v>0.57163749674724595</v>
      </c>
      <c r="H525" s="10">
        <v>30.851706944087589</v>
      </c>
      <c r="J525" s="55">
        <v>44774</v>
      </c>
      <c r="K525" s="122">
        <v>201.71052631578945</v>
      </c>
      <c r="L525" s="61">
        <v>157.49787436618524</v>
      </c>
      <c r="M525" s="2"/>
      <c r="N525" s="2"/>
    </row>
    <row r="526" spans="1:15" x14ac:dyDescent="0.35">
      <c r="A526" s="55"/>
      <c r="B526" s="122"/>
      <c r="C526" s="124"/>
      <c r="D526" s="125"/>
      <c r="E526" s="19"/>
      <c r="F526" s="61">
        <v>156.73954101859806</v>
      </c>
      <c r="G526" s="10">
        <v>-0.48148798873567378</v>
      </c>
      <c r="H526" s="10">
        <v>31.784951192128808</v>
      </c>
      <c r="I526" s="11"/>
      <c r="J526" s="55"/>
      <c r="K526" s="122"/>
      <c r="L526" s="61">
        <v>156.73954101859806</v>
      </c>
      <c r="M526" s="2"/>
      <c r="N526" s="2"/>
    </row>
    <row r="527" spans="1:15" x14ac:dyDescent="0.35">
      <c r="A527" s="55"/>
      <c r="B527" s="122"/>
      <c r="C527" s="124"/>
      <c r="D527" s="125"/>
      <c r="E527" s="19"/>
      <c r="F527" s="61">
        <v>156.62693894716051</v>
      </c>
      <c r="G527" s="10">
        <v>-7.1840245738752362E-2</v>
      </c>
      <c r="H527" s="10">
        <v>21.406067949972218</v>
      </c>
      <c r="I527" s="11"/>
      <c r="J527" s="55"/>
      <c r="K527" s="122"/>
      <c r="L527" s="61">
        <v>156.62693894716051</v>
      </c>
      <c r="M527" s="2"/>
      <c r="N527" s="2"/>
    </row>
    <row r="528" spans="1:15" x14ac:dyDescent="0.35">
      <c r="A528" s="55">
        <v>44866</v>
      </c>
      <c r="B528" s="122">
        <v>198.7280701754386</v>
      </c>
      <c r="C528" s="124">
        <v>-1.4785823005000946</v>
      </c>
      <c r="D528" s="125">
        <v>11.272102161100207</v>
      </c>
      <c r="E528" s="19"/>
      <c r="F528" s="61">
        <v>158.39551392950673</v>
      </c>
      <c r="G528" s="10">
        <v>1.1291639830507405</v>
      </c>
      <c r="H528" s="10">
        <v>13.797851731560119</v>
      </c>
      <c r="I528" s="11"/>
      <c r="J528" s="55">
        <v>44866</v>
      </c>
      <c r="K528" s="122">
        <v>198.7280701754386</v>
      </c>
      <c r="L528" s="61">
        <v>158.39551392950673</v>
      </c>
      <c r="M528" s="2"/>
      <c r="N528" s="2"/>
    </row>
    <row r="529" spans="1:14" x14ac:dyDescent="0.35">
      <c r="B529" s="122"/>
      <c r="C529" s="124"/>
      <c r="D529" s="125"/>
      <c r="E529" s="19"/>
      <c r="F529" s="61">
        <v>154.32873738696867</v>
      </c>
      <c r="G529" s="10">
        <v>-2.5674821474729215</v>
      </c>
      <c r="H529" s="10">
        <v>12.820235506073052</v>
      </c>
      <c r="I529" s="11"/>
      <c r="K529" s="122"/>
      <c r="L529" s="61">
        <v>154.32873738696867</v>
      </c>
      <c r="M529" s="2"/>
      <c r="N529" s="2"/>
    </row>
    <row r="530" spans="1:14" x14ac:dyDescent="0.35">
      <c r="B530" s="122"/>
      <c r="C530" s="124"/>
      <c r="D530" s="125"/>
      <c r="E530" s="19"/>
      <c r="F530" s="61">
        <v>154.1149950629277</v>
      </c>
      <c r="G530" s="10">
        <v>-0.13849807084537202</v>
      </c>
      <c r="H530" s="10">
        <v>13.805628954889615</v>
      </c>
      <c r="I530" s="11"/>
      <c r="K530" s="122"/>
      <c r="L530" s="61">
        <v>154.1149950629277</v>
      </c>
      <c r="M530" s="2"/>
      <c r="N530" s="2"/>
    </row>
    <row r="531" spans="1:14" x14ac:dyDescent="0.35">
      <c r="A531" s="55">
        <v>44958</v>
      </c>
      <c r="B531" s="122">
        <v>193.99122807017542</v>
      </c>
      <c r="C531" s="124">
        <v>-2.3835797837122152</v>
      </c>
      <c r="D531" s="125">
        <v>4.0950811955754247</v>
      </c>
      <c r="E531" s="19"/>
      <c r="F531" s="61">
        <v>152.21103568987937</v>
      </c>
      <c r="G531" s="10">
        <v>-1.2354147448604302</v>
      </c>
      <c r="H531" s="10">
        <v>-0.87282745091126213</v>
      </c>
      <c r="I531" s="11"/>
      <c r="J531" s="55">
        <v>44958</v>
      </c>
      <c r="K531" s="122">
        <v>193.99122807017542</v>
      </c>
      <c r="L531" s="61">
        <v>152.21103568987937</v>
      </c>
      <c r="M531" s="2"/>
      <c r="N531" s="2"/>
    </row>
    <row r="532" spans="1:14" x14ac:dyDescent="0.35">
      <c r="B532" s="120"/>
      <c r="C532" s="21"/>
      <c r="D532" s="115"/>
      <c r="E532" s="19"/>
      <c r="F532" s="61">
        <v>147.7148686766034</v>
      </c>
      <c r="G532" s="10">
        <v>-2.9539034360403615</v>
      </c>
      <c r="H532" s="10">
        <v>-5.136296129380213</v>
      </c>
      <c r="I532" s="11"/>
      <c r="K532" s="120"/>
      <c r="L532" s="61">
        <v>147.7148686766034</v>
      </c>
      <c r="M532" s="2"/>
      <c r="N532" s="2"/>
    </row>
    <row r="533" spans="1:14" x14ac:dyDescent="0.35">
      <c r="B533" s="120"/>
      <c r="C533" s="21"/>
      <c r="D533" s="115"/>
      <c r="E533" s="19"/>
      <c r="F533" s="61">
        <v>146.83644954189913</v>
      </c>
      <c r="G533" s="10">
        <v>-0.59467211566048839</v>
      </c>
      <c r="H533" s="10">
        <v>-5.9629862700024461</v>
      </c>
      <c r="I533" s="11"/>
      <c r="K533" s="120"/>
      <c r="L533" s="61">
        <v>146.83644954189913</v>
      </c>
      <c r="M533" s="2"/>
      <c r="N533" s="2"/>
    </row>
    <row r="534" spans="1:14" x14ac:dyDescent="0.35">
      <c r="A534" s="55">
        <v>45047</v>
      </c>
      <c r="B534" s="122">
        <v>186.92982456140351</v>
      </c>
      <c r="C534" s="124">
        <v>-3.6400633054487841</v>
      </c>
      <c r="D534" s="125">
        <v>-10.349179638199406</v>
      </c>
      <c r="F534" s="61">
        <v>147.04951413061366</v>
      </c>
      <c r="G534" s="10">
        <v>0.14510333733841474</v>
      </c>
      <c r="H534" s="10">
        <v>-5.7140412439056547</v>
      </c>
      <c r="I534" s="11"/>
      <c r="J534" s="55">
        <v>45047</v>
      </c>
      <c r="K534" s="122">
        <v>186.92982456140351</v>
      </c>
      <c r="L534" s="61">
        <v>147.04951413061366</v>
      </c>
      <c r="M534" s="2"/>
      <c r="N534" s="2"/>
    </row>
    <row r="535" spans="1:14" x14ac:dyDescent="0.35">
      <c r="B535" s="122"/>
      <c r="C535" s="21"/>
      <c r="D535" s="115"/>
      <c r="F535" s="61">
        <v>142.65201986050832</v>
      </c>
      <c r="G535" s="10">
        <v>-2.9904854130965441</v>
      </c>
      <c r="H535" s="10">
        <v>-10.118525090374074</v>
      </c>
      <c r="I535" s="11"/>
      <c r="K535" s="122"/>
      <c r="L535" s="61">
        <v>142.65201986050832</v>
      </c>
      <c r="M535" s="2"/>
    </row>
    <row r="536" spans="1:14" x14ac:dyDescent="0.35">
      <c r="B536" s="122"/>
      <c r="C536" s="21"/>
      <c r="D536" s="115"/>
      <c r="F536" s="61">
        <v>142.78553504253472</v>
      </c>
      <c r="G536" s="10">
        <v>9.3595016850755997E-2</v>
      </c>
      <c r="H536" s="10">
        <v>-8.8230547373023605</v>
      </c>
      <c r="I536" s="11"/>
      <c r="K536" s="122"/>
      <c r="L536" s="61">
        <v>142.78553504253472</v>
      </c>
      <c r="M536" s="2"/>
    </row>
    <row r="537" spans="1:14" x14ac:dyDescent="0.35">
      <c r="A537" s="55">
        <v>45139</v>
      </c>
      <c r="B537" s="124">
        <v>171.2280701754386</v>
      </c>
      <c r="C537" s="9">
        <v>-8.3998122946973197</v>
      </c>
      <c r="D537" s="125">
        <v>-15.111980865405512</v>
      </c>
      <c r="F537" s="61">
        <v>144.62128100533153</v>
      </c>
      <c r="G537" s="10">
        <v>1.2856666203967748</v>
      </c>
      <c r="H537" s="10">
        <v>-8.1757251725921183</v>
      </c>
      <c r="J537" s="55">
        <v>45139</v>
      </c>
      <c r="K537" s="124">
        <v>171.2280701754386</v>
      </c>
      <c r="L537" s="61">
        <v>144.62128100533153</v>
      </c>
      <c r="M537" s="2"/>
    </row>
    <row r="538" spans="1:14" x14ac:dyDescent="0.35">
      <c r="B538" s="121"/>
      <c r="F538" s="61">
        <v>143.19277459880215</v>
      </c>
      <c r="G538" s="10">
        <v>-0.98775670952376826</v>
      </c>
      <c r="H538" s="10">
        <v>-8.642851913282378</v>
      </c>
      <c r="K538" s="121"/>
      <c r="L538" s="61">
        <v>143.19277459880215</v>
      </c>
      <c r="M538" s="2"/>
    </row>
    <row r="539" spans="1:14" x14ac:dyDescent="0.35">
      <c r="A539" s="8"/>
      <c r="F539" s="10">
        <v>138.48932379124054</v>
      </c>
      <c r="G539" s="10">
        <v>-3.2846984219278896</v>
      </c>
      <c r="H539" s="10">
        <v>-11.580137668424239</v>
      </c>
      <c r="J539" s="8"/>
      <c r="K539" s="16"/>
      <c r="L539" s="10">
        <v>138.48932379124054</v>
      </c>
      <c r="M539" s="2"/>
    </row>
    <row r="540" spans="1:14" x14ac:dyDescent="0.35">
      <c r="A540" s="55">
        <v>45231</v>
      </c>
      <c r="B540" s="9">
        <v>169.91228070175438</v>
      </c>
      <c r="C540" s="9">
        <v>-0.76844262295082488</v>
      </c>
      <c r="D540" s="10">
        <v>-14.500110350915918</v>
      </c>
      <c r="F540" s="10">
        <v>130.36961926318071</v>
      </c>
      <c r="G540" s="10">
        <v>-5.8630544981933097</v>
      </c>
      <c r="H540" s="10">
        <v>-17.693616423252255</v>
      </c>
      <c r="J540" s="55">
        <v>45231</v>
      </c>
      <c r="K540" s="9">
        <v>169.91228070175438</v>
      </c>
      <c r="L540" s="10">
        <v>130.36961926318071</v>
      </c>
      <c r="M540" s="2"/>
    </row>
    <row r="541" spans="1:14" x14ac:dyDescent="0.35">
      <c r="F541" s="10">
        <v>131.27687600950676</v>
      </c>
      <c r="G541" s="10">
        <v>0.6959111727514955</v>
      </c>
      <c r="H541" s="10">
        <v>-14.936856069560756</v>
      </c>
      <c r="K541" s="16"/>
      <c r="L541" s="10">
        <v>131.27687600950676</v>
      </c>
      <c r="M541" s="2"/>
    </row>
    <row r="542" spans="1:14" x14ac:dyDescent="0.35">
      <c r="F542" s="10">
        <v>135.96650179596605</v>
      </c>
      <c r="G542" s="10">
        <v>3.5723167164030345</v>
      </c>
      <c r="H542" s="10">
        <v>-11.775942541834638</v>
      </c>
      <c r="K542" s="16"/>
      <c r="L542" s="10">
        <v>135.96650179596605</v>
      </c>
      <c r="M542" s="2"/>
    </row>
    <row r="543" spans="1:14" x14ac:dyDescent="0.35">
      <c r="A543" s="55">
        <v>45323</v>
      </c>
      <c r="B543" s="9">
        <v>159.56140350877192</v>
      </c>
      <c r="C543" s="9">
        <v>-6.0918946824987152</v>
      </c>
      <c r="D543" s="10">
        <v>-17.748134750169569</v>
      </c>
      <c r="F543" s="10">
        <v>126.80359835769069</v>
      </c>
      <c r="G543" s="10">
        <v>-6.7390889059022685</v>
      </c>
      <c r="H543" s="10">
        <v>-16.692243907961291</v>
      </c>
      <c r="J543" s="55">
        <v>45323</v>
      </c>
      <c r="K543" s="9">
        <v>159.56140350877192</v>
      </c>
      <c r="L543" s="10">
        <v>126.80359835769069</v>
      </c>
      <c r="M543" s="2"/>
    </row>
    <row r="544" spans="1:14" x14ac:dyDescent="0.35">
      <c r="A544" s="8"/>
      <c r="F544" s="10">
        <v>125.89544097096514</v>
      </c>
      <c r="G544" s="10">
        <v>-0.71619212584472791</v>
      </c>
      <c r="H544" s="10">
        <v>-14.771314425637261</v>
      </c>
      <c r="J544" s="8"/>
      <c r="L544" s="10">
        <v>125.89544097096514</v>
      </c>
      <c r="M544" s="2"/>
    </row>
    <row r="545" spans="1:12" x14ac:dyDescent="0.35">
      <c r="F545" s="10">
        <v>123.01031271053924</v>
      </c>
      <c r="G545" s="10">
        <v>-2.2916860516746462</v>
      </c>
      <c r="H545" s="10">
        <v>-16.226309547590368</v>
      </c>
      <c r="L545" s="10">
        <v>123.01031271053924</v>
      </c>
    </row>
    <row r="546" spans="1:12" x14ac:dyDescent="0.35">
      <c r="A546" s="55">
        <v>45413</v>
      </c>
      <c r="F546" s="10">
        <v>120.48396864162403</v>
      </c>
      <c r="G546" s="10">
        <v>-2.0537660731422158</v>
      </c>
      <c r="H546" s="10">
        <v>-18.065714562914735</v>
      </c>
      <c r="J546" s="55">
        <v>45413</v>
      </c>
      <c r="L546" s="10">
        <v>120.48396864162403</v>
      </c>
    </row>
    <row r="549" spans="1:12" x14ac:dyDescent="0.35">
      <c r="A549" s="55">
        <v>45505</v>
      </c>
      <c r="J549" s="55">
        <v>45505</v>
      </c>
    </row>
    <row r="552" spans="1:12" x14ac:dyDescent="0.35">
      <c r="A552" s="55">
        <v>45597</v>
      </c>
      <c r="J552" s="55">
        <v>45597</v>
      </c>
    </row>
  </sheetData>
  <mergeCells count="3">
    <mergeCell ref="F4:H4"/>
    <mergeCell ref="B4:D4"/>
    <mergeCell ref="K4:L4"/>
  </mergeCells>
  <pageMargins left="0.7" right="0.7" top="0.75" bottom="0.75" header="0.3" footer="0.3"/>
  <pageSetup paperSize="9" orientation="portrait" horizontalDpi="300" r:id="rId1"/>
  <headerFooter>
    <oddHeader>&amp;C&amp;"Calibri"&amp;12&amp;KFF0000OFFICIAL&amp;1#</oddHeader>
    <oddFooter>&amp;C&amp;1#&amp;"Calibri"&amp;12&amp;KFF0000OFFICIAL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Ch.1 Labour market</vt:lpstr>
      <vt:lpstr>1.1 Employment</vt:lpstr>
      <vt:lpstr>1.2 Unemployment</vt:lpstr>
      <vt:lpstr>1.3 Labour force</vt:lpstr>
      <vt:lpstr>1.4 Long-term unemployment</vt:lpstr>
      <vt:lpstr>1.5 Youth unemployment</vt:lpstr>
      <vt:lpstr>1.6 Underemployment</vt:lpstr>
      <vt:lpstr>1.7 Job vacancies index (1)</vt:lpstr>
      <vt:lpstr>1.7 Job advertisements (2)</vt:lpstr>
      <vt:lpstr>1.8 Jobseekers</vt:lpstr>
      <vt:lpstr>1.9 Industrial disputes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McGann, Christopher (DPS)</dc:creator>
  <cp:lastModifiedBy>Vandenbroek, Penny (DPS)</cp:lastModifiedBy>
  <dcterms:created xsi:type="dcterms:W3CDTF">2022-05-02T05:06:16Z</dcterms:created>
  <dcterms:modified xsi:type="dcterms:W3CDTF">2024-06-20T01:35:16Z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5ddafa8-020c-475f-9b90-e933059521af_Enabled">
    <vt:lpwstr>true</vt:lpwstr>
  </property>
  <property fmtid="{D5CDD505-2E9C-101B-9397-08002B2CF9AE}" pid="3" name="MSIP_Label_c5ddafa8-020c-475f-9b90-e933059521af_SetDate">
    <vt:lpwstr>2023-04-30T23:57:58Z</vt:lpwstr>
  </property>
  <property fmtid="{D5CDD505-2E9C-101B-9397-08002B2CF9AE}" pid="4" name="MSIP_Label_c5ddafa8-020c-475f-9b90-e933059521af_Method">
    <vt:lpwstr>Privileged</vt:lpwstr>
  </property>
  <property fmtid="{D5CDD505-2E9C-101B-9397-08002B2CF9AE}" pid="5" name="MSIP_Label_c5ddafa8-020c-475f-9b90-e933059521af_Name">
    <vt:lpwstr>Official</vt:lpwstr>
  </property>
  <property fmtid="{D5CDD505-2E9C-101B-9397-08002B2CF9AE}" pid="6" name="MSIP_Label_c5ddafa8-020c-475f-9b90-e933059521af_SiteId">
    <vt:lpwstr>f6214c15-3a99-47d1-b862-c9648e927316</vt:lpwstr>
  </property>
  <property fmtid="{D5CDD505-2E9C-101B-9397-08002B2CF9AE}" pid="7" name="MSIP_Label_c5ddafa8-020c-475f-9b90-e933059521af_ActionId">
    <vt:lpwstr>9ff7f32d-8f47-481e-96f5-d5359b26210c</vt:lpwstr>
  </property>
  <property fmtid="{D5CDD505-2E9C-101B-9397-08002B2CF9AE}" pid="8" name="MSIP_Label_c5ddafa8-020c-475f-9b90-e933059521af_ContentBits">
    <vt:lpwstr>3</vt:lpwstr>
  </property>
</Properties>
</file>